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329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Artem.Kalashnikov\AppData\Local\Microsoft\Windows\INetCache\Content.Outlook\WKR87XU3\"/>
    </mc:Choice>
  </mc:AlternateContent>
  <bookViews>
    <workbookView xWindow="120" yWindow="0" windowWidth="24120" windowHeight="13620" firstSheet="1" activeTab="1"/>
  </bookViews>
  <sheets>
    <sheet name="Cover" sheetId="4" r:id="rId1"/>
    <sheet name="PRO-2000 4000 4000S 6000S" sheetId="1" r:id="rId2"/>
  </sheets>
  <definedNames>
    <definedName name="_xlnm.Print_Area" localSheetId="1">'PRO-2000 4000 4000S 6000S'!$A$1:$I$53</definedName>
  </definedNames>
  <calcPr calcId="171026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57" i="1" l="1"/>
  <c r="J49" i="1"/>
  <c r="I57" i="1"/>
  <c r="I50" i="1" s="1"/>
  <c r="I49" i="1"/>
  <c r="H57" i="1"/>
  <c r="H48" i="1"/>
  <c r="F56" i="1"/>
  <c r="F55" i="1"/>
  <c r="F54" i="1"/>
  <c r="F53" i="1"/>
  <c r="F52" i="1"/>
  <c r="F51" i="1"/>
  <c r="F50" i="1"/>
  <c r="F49" i="1"/>
  <c r="F48" i="1"/>
  <c r="J41" i="1"/>
  <c r="J33" i="1" s="1"/>
  <c r="F38" i="1"/>
  <c r="F39" i="1"/>
  <c r="F40" i="1"/>
  <c r="I18" i="1"/>
  <c r="I13" i="1"/>
  <c r="J18" i="1"/>
  <c r="J13" i="1" s="1"/>
  <c r="J10" i="1"/>
  <c r="H18" i="1"/>
  <c r="H41" i="1"/>
  <c r="H39" i="1"/>
  <c r="I54" i="1"/>
  <c r="J56" i="1"/>
  <c r="J55" i="1"/>
  <c r="J54" i="1"/>
  <c r="J51" i="1"/>
  <c r="J52" i="1"/>
  <c r="J50" i="1"/>
  <c r="J48" i="1"/>
  <c r="J53" i="1"/>
  <c r="I52" i="1"/>
  <c r="I55" i="1"/>
  <c r="I48" i="1"/>
  <c r="I53" i="1"/>
  <c r="H56" i="1"/>
  <c r="H52" i="1"/>
  <c r="H55" i="1"/>
  <c r="H51" i="1"/>
  <c r="H54" i="1"/>
  <c r="H50" i="1"/>
  <c r="H53" i="1"/>
  <c r="H49" i="1"/>
  <c r="J38" i="1"/>
  <c r="J32" i="1"/>
  <c r="H38" i="1"/>
  <c r="H40" i="1"/>
  <c r="J14" i="1"/>
  <c r="J17" i="1"/>
  <c r="J9" i="1"/>
  <c r="I16" i="1"/>
  <c r="I9" i="1"/>
  <c r="I41" i="1"/>
  <c r="I33" i="1" s="1"/>
  <c r="H37" i="1"/>
  <c r="F37" i="1"/>
  <c r="F36" i="1"/>
  <c r="F35" i="1"/>
  <c r="F34" i="1"/>
  <c r="F33" i="1"/>
  <c r="F32" i="1"/>
  <c r="H33" i="1"/>
  <c r="F13" i="1"/>
  <c r="F10" i="1"/>
  <c r="F9" i="1"/>
  <c r="F11" i="1"/>
  <c r="F12" i="1"/>
  <c r="F14" i="1"/>
  <c r="F15" i="1"/>
  <c r="F16" i="1"/>
  <c r="F17" i="1"/>
  <c r="I40" i="1"/>
  <c r="I38" i="1"/>
  <c r="I35" i="1"/>
  <c r="H35" i="1"/>
  <c r="H34" i="1"/>
  <c r="I10" i="1"/>
  <c r="I14" i="1"/>
  <c r="I11" i="1"/>
  <c r="I15" i="1"/>
  <c r="H36" i="1"/>
  <c r="H32" i="1"/>
  <c r="I12" i="1"/>
  <c r="I17" i="1"/>
  <c r="H9" i="1"/>
  <c r="H13" i="1"/>
  <c r="H15" i="1"/>
  <c r="H17" i="1"/>
  <c r="H14" i="1"/>
  <c r="H12" i="1"/>
  <c r="H11" i="1"/>
  <c r="H10" i="1"/>
  <c r="H16" i="1"/>
  <c r="J35" i="1" l="1"/>
  <c r="I56" i="1"/>
  <c r="J37" i="1"/>
  <c r="I37" i="1"/>
  <c r="I34" i="1"/>
  <c r="I39" i="1"/>
  <c r="J34" i="1"/>
  <c r="J40" i="1"/>
  <c r="I32" i="1"/>
  <c r="I36" i="1"/>
  <c r="J39" i="1"/>
  <c r="J36" i="1"/>
  <c r="I51" i="1"/>
  <c r="J12" i="1"/>
  <c r="J16" i="1"/>
  <c r="J11" i="1"/>
  <c r="J15" i="1"/>
</calcChain>
</file>

<file path=xl/sharedStrings.xml><?xml version="1.0" encoding="utf-8"?>
<sst xmlns="http://schemas.openxmlformats.org/spreadsheetml/2006/main" count="135" uniqueCount="65">
  <si>
    <t>Benchmark information for public release</t>
    <phoneticPr fontId="1"/>
  </si>
  <si>
    <t xml:space="preserve"> Version 1.0</t>
  </si>
  <si>
    <t>Model : iPF830/iPF840/iPF850</t>
  </si>
  <si>
    <t>Contents : Print Speed, Ink cost</t>
    <phoneticPr fontId="1"/>
  </si>
  <si>
    <t>2nd March 2015</t>
  </si>
  <si>
    <t>Canon Europe Limited - Large Format Solutions</t>
  </si>
  <si>
    <t>Update History</t>
  </si>
  <si>
    <t>Version</t>
    <phoneticPr fontId="1"/>
  </si>
  <si>
    <t>Revised Item</t>
    <phoneticPr fontId="3"/>
  </si>
  <si>
    <t>date</t>
    <phoneticPr fontId="3"/>
  </si>
  <si>
    <t>V1.0</t>
  </si>
  <si>
    <t>Newly issued</t>
    <phoneticPr fontId="1"/>
  </si>
  <si>
    <t>PRO-2000</t>
  </si>
  <si>
    <t>（目標値）</t>
  </si>
  <si>
    <t>Plain Paper</t>
  </si>
  <si>
    <t>Level 5</t>
  </si>
  <si>
    <t>0.7分</t>
  </si>
  <si>
    <t>Standard</t>
  </si>
  <si>
    <t>1.0分</t>
  </si>
  <si>
    <t xml:space="preserve">High </t>
  </si>
  <si>
    <t>1.9分</t>
  </si>
  <si>
    <t>Heavy weight 
Coated paper HG</t>
  </si>
  <si>
    <t>1.1分</t>
  </si>
  <si>
    <t xml:space="preserve">Highest </t>
  </si>
  <si>
    <t xml:space="preserve">Glossy Photo paper HG </t>
  </si>
  <si>
    <t>3.8分</t>
  </si>
  <si>
    <t>3.2分</t>
  </si>
  <si>
    <t>4.0分</t>
  </si>
  <si>
    <t>PRO-4000</t>
  </si>
  <si>
    <t>Heavy Weight Coated Paper HG</t>
  </si>
  <si>
    <t>High</t>
  </si>
  <si>
    <t>Highest</t>
  </si>
  <si>
    <t>Glossy Photo Paper HG</t>
  </si>
  <si>
    <t>PRO-4000S/6000S</t>
  </si>
  <si>
    <t>Fast</t>
  </si>
  <si>
    <t xml:space="preserve">CPU: </t>
  </si>
  <si>
    <t>Core 2 Duo 2.13GHz</t>
  </si>
  <si>
    <t xml:space="preserve">RAM: </t>
  </si>
  <si>
    <t xml:space="preserve">4GB </t>
  </si>
  <si>
    <t xml:space="preserve">OS: </t>
  </si>
  <si>
    <t>Windows 7 Pro　</t>
  </si>
  <si>
    <t xml:space="preserve">Interface: </t>
  </si>
  <si>
    <t>Hi-Speed USB</t>
  </si>
  <si>
    <t>Adobe Photoshop CS5</t>
  </si>
  <si>
    <t>Photo (SCID No.5)</t>
  </si>
  <si>
    <t>Размер : A1,  изображение: ISO SCID No.5</t>
  </si>
  <si>
    <t>Размер : A0,  изображение: ISO SCID No.5</t>
  </si>
  <si>
    <t>Бумага</t>
  </si>
  <si>
    <t>Скорость печати</t>
  </si>
  <si>
    <t>Режим печати</t>
  </si>
  <si>
    <t>Секунды</t>
  </si>
  <si>
    <t>Минуты</t>
  </si>
  <si>
    <t>Затрачено чернил</t>
  </si>
  <si>
    <t>Стоимость чернил
（160 мл)</t>
  </si>
  <si>
    <t>Стоимость чернил
（330 мл)</t>
  </si>
  <si>
    <t>Стоимость чернил
（700 мл)</t>
  </si>
  <si>
    <t>Цена чернил за мл</t>
  </si>
  <si>
    <t>Объем чернильниц</t>
  </si>
  <si>
    <t>Цена чернильницы</t>
  </si>
  <si>
    <t>↑ введи цену</t>
  </si>
  <si>
    <t>Условия печати</t>
  </si>
  <si>
    <t>Приложения</t>
  </si>
  <si>
    <t>Калькулятор скорости печати и расхода чернил</t>
  </si>
  <si>
    <t>S:\CRU\Moscow\Common\Kalashnikov\print samples\ISO SCID No.5.tif</t>
  </si>
  <si>
    <t>Изображение для теста вы можете скачать по ссылке: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</si>
</sst>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#,##0&quot;ml&quot;"/>
    <numFmt numFmtId="165" formatCode="#,##0.000&quot; ml&quot;"/>
    <numFmt numFmtId="166" formatCode="#,##0&quot;円&quot;"/>
    <numFmt numFmtId="167" formatCode="#,##0.0&quot; min&quot;"/>
    <numFmt numFmtId="168" formatCode="0.00_ "/>
    <numFmt numFmtId="169" formatCode="&quot;€&quot;\ #,##0"/>
    <numFmt numFmtId="170" formatCode="#,##0.00\ &quot;₽&quot;"/>
  </numFmts>
  <fonts count="39">
    <font>
      <sz val="11"/>
      <color theme="1"/>
      <name val="Calibri"/>
      <family val="2"/>
      <charset val="128"/>
      <scheme val="minor"/>
    </font>
    <font>
      <sz val="6"/>
      <name val="Calibri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DendaNew"/>
    </font>
    <font>
      <sz val="12"/>
      <name val="DendaNew"/>
    </font>
    <font>
      <sz val="11"/>
      <color rgb="FFFF0000"/>
      <name val="DendaNew"/>
    </font>
    <font>
      <b/>
      <sz val="20"/>
      <name val="DendaNew"/>
    </font>
    <font>
      <sz val="11"/>
      <name val="DendaNew"/>
    </font>
    <font>
      <sz val="16"/>
      <name val="DendaNew"/>
    </font>
    <font>
      <b/>
      <sz val="12"/>
      <color rgb="FF000000"/>
      <name val="DendaNew"/>
    </font>
    <font>
      <sz val="12"/>
      <color rgb="FF000000"/>
      <name val="DendaNew"/>
    </font>
    <font>
      <b/>
      <sz val="12"/>
      <color rgb="FFFF0000"/>
      <name val="DendaNew"/>
    </font>
    <font>
      <sz val="18"/>
      <color rgb="FF000000"/>
      <name val="DendaNew"/>
    </font>
    <font>
      <b/>
      <sz val="11"/>
      <color rgb="FFFF0000"/>
      <name val="DendaNew"/>
    </font>
    <font>
      <b/>
      <sz val="12"/>
      <name val="DendaNew"/>
    </font>
    <font>
      <b/>
      <sz val="24"/>
      <color theme="1"/>
      <name val="DendaNew"/>
    </font>
    <font>
      <u/>
      <sz val="11"/>
      <color theme="10"/>
      <name val="Calibri"/>
      <family val="2"/>
      <charset val="128"/>
      <scheme val="minor"/>
    </font>
    <font>
      <u/>
      <sz val="11"/>
      <color theme="11"/>
      <name val="Calibri"/>
      <family val="2"/>
      <charset val="128"/>
      <scheme val="minor"/>
    </font>
    <font>
      <b/>
      <sz val="14"/>
      <name val="DendaNewCTT"/>
    </font>
    <font>
      <b/>
      <sz val="12"/>
      <name val="DendaNewCTT"/>
    </font>
    <font>
      <sz val="12"/>
      <name val="DendaNewCTT"/>
    </font>
    <font>
      <b/>
      <sz val="12"/>
      <color theme="1"/>
      <name val="DendaNewCTT"/>
    </font>
    <font>
      <sz val="12"/>
      <color theme="1"/>
      <name val="DendaNewCTT"/>
    </font>
    <font>
      <sz val="11"/>
      <color theme="1"/>
      <name val="DendaNewCTT"/>
    </font>
    <font>
      <b/>
      <sz val="24"/>
      <name val="DendaNewCTT"/>
    </font>
    <font>
      <b/>
      <sz val="10"/>
      <name val="DendaNewCTT"/>
    </font>
    <font>
      <sz val="24"/>
      <name val="DendaNewCTT"/>
    </font>
    <font>
      <b/>
      <sz val="9"/>
      <name val="DendaNewCTT"/>
    </font>
    <font>
      <b/>
      <sz val="26"/>
      <color theme="1"/>
      <name val="DendaNewCTT"/>
    </font>
    <font>
      <b/>
      <sz val="18"/>
      <color theme="1"/>
      <name val="DendaNewCTT"/>
    </font>
    <font>
      <sz val="11"/>
      <color rgb="FFFFFFFF"/>
      <name val="DendaNewCTT"/>
    </font>
    <font>
      <sz val="11"/>
      <color rgb="FF000000"/>
      <name val="DendaNewCTT"/>
    </font>
    <font>
      <i/>
      <sz val="10"/>
      <color theme="3"/>
      <name val="DendaNewCTT"/>
    </font>
    <font>
      <b/>
      <sz val="11"/>
      <color rgb="FF000000"/>
      <name val="DendaNewCTT"/>
    </font>
    <font>
      <b/>
      <sz val="11"/>
      <color theme="1"/>
      <name val="DendaNewCTT"/>
    </font>
    <font>
      <b/>
      <sz val="11"/>
      <color rgb="FFFF0000"/>
      <name val="DendaNewCTT"/>
    </font>
    <font>
      <sz val="11"/>
      <color rgb="FFFF0000"/>
      <name val="DendaNewCTT"/>
    </font>
    <font>
      <sz val="14"/>
      <color theme="1"/>
      <name val="DendaNewCTT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 style="medium">
        <color rgb="FFFFFFFF"/>
      </left>
      <right style="medium">
        <color rgb="FFFFFFFF"/>
      </right>
      <top/>
      <bottom/>
      <diagonal/>
    </border>
    <border>
      <left style="medium">
        <color rgb="FFFFFFFF"/>
      </left>
      <right style="medium">
        <color rgb="FFFFFFFF"/>
      </right>
      <top/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medium">
        <color rgb="FFFFFFFF"/>
      </left>
      <right style="medium">
        <color rgb="FFFFFFFF"/>
      </right>
      <top style="medium">
        <color theme="0"/>
      </top>
      <bottom/>
      <diagonal/>
    </border>
    <border>
      <left/>
      <right/>
      <top/>
      <bottom style="medium">
        <color theme="0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rgb="FFFFFFFF"/>
      </left>
      <right style="medium">
        <color rgb="FFFFFFFF"/>
      </right>
      <top style="thin">
        <color theme="0"/>
      </top>
      <bottom/>
      <diagonal/>
    </border>
    <border>
      <left/>
      <right style="thin">
        <color theme="0"/>
      </right>
      <top style="medium">
        <color rgb="FFFFFFFF"/>
      </top>
      <bottom/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medium">
        <color rgb="FFFFFFFF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rgb="FFFFFFFF"/>
      </left>
      <right/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/>
      <top style="medium">
        <color rgb="FFFFFFFF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</borders>
  <cellStyleXfs count="15">
    <xf numFmtId="0" fontId="0" fillId="0" borderId="0">
      <alignment vertical="center"/>
    </xf>
    <xf numFmtId="0" fontId="2" fillId="0" borderId="0"/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</cellStyleXfs>
  <cellXfs count="97">
    <xf numFmtId="0" fontId="0" fillId="0" borderId="0" xfId="0">
      <alignment vertical="center"/>
    </xf>
    <xf numFmtId="0" fontId="4" fillId="0" borderId="0" xfId="0" applyFont="1">
      <alignment vertical="center"/>
    </xf>
    <xf numFmtId="0" fontId="7" fillId="0" borderId="0" xfId="1" applyFont="1" applyAlignment="1">
      <alignment vertical="center"/>
    </xf>
    <xf numFmtId="0" fontId="8" fillId="0" borderId="0" xfId="1" applyFont="1"/>
    <xf numFmtId="0" fontId="9" fillId="0" borderId="0" xfId="1" applyFont="1"/>
    <xf numFmtId="0" fontId="10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 indent="4"/>
    </xf>
    <xf numFmtId="0" fontId="13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 indent="3"/>
    </xf>
    <xf numFmtId="0" fontId="8" fillId="0" borderId="0" xfId="1" applyFont="1" applyAlignment="1">
      <alignment horizontal="left"/>
    </xf>
    <xf numFmtId="49" fontId="9" fillId="0" borderId="0" xfId="1" applyNumberFormat="1" applyFont="1"/>
    <xf numFmtId="0" fontId="9" fillId="0" borderId="0" xfId="1" applyFont="1" applyAlignment="1">
      <alignment horizontal="left" vertical="center"/>
    </xf>
    <xf numFmtId="0" fontId="14" fillId="0" borderId="0" xfId="0" applyFont="1" applyAlignment="1">
      <alignment horizontal="left" vertical="center" indent="1" readingOrder="1"/>
    </xf>
    <xf numFmtId="0" fontId="15" fillId="5" borderId="0" xfId="1" applyFont="1" applyFill="1" applyAlignment="1">
      <alignment horizontal="center" vertical="center"/>
    </xf>
    <xf numFmtId="0" fontId="6" fillId="0" borderId="0" xfId="0" applyFont="1" applyAlignment="1">
      <alignment horizontal="left" vertical="center" indent="1" readingOrder="1"/>
    </xf>
    <xf numFmtId="0" fontId="5" fillId="5" borderId="5" xfId="1" applyFont="1" applyFill="1" applyBorder="1" applyAlignment="1">
      <alignment horizontal="center" vertical="center"/>
    </xf>
    <xf numFmtId="0" fontId="16" fillId="0" borderId="0" xfId="0" applyFont="1" applyAlignment="1">
      <alignment horizontal="left" vertical="center"/>
    </xf>
    <xf numFmtId="14" fontId="15" fillId="5" borderId="5" xfId="1" applyNumberFormat="1" applyFont="1" applyFill="1" applyBorder="1" applyAlignment="1">
      <alignment horizontal="center" vertical="center"/>
    </xf>
    <xf numFmtId="14" fontId="5" fillId="5" borderId="5" xfId="1" applyNumberFormat="1" applyFont="1" applyFill="1" applyBorder="1" applyAlignment="1">
      <alignment horizontal="center" vertical="center"/>
    </xf>
    <xf numFmtId="0" fontId="15" fillId="5" borderId="5" xfId="1" applyFont="1" applyFill="1" applyBorder="1" applyAlignment="1">
      <alignment horizontal="center" vertical="center"/>
    </xf>
    <xf numFmtId="0" fontId="20" fillId="0" borderId="13" xfId="1" applyFont="1" applyBorder="1" applyAlignment="1">
      <alignment horizontal="left" vertical="center"/>
    </xf>
    <xf numFmtId="0" fontId="22" fillId="0" borderId="13" xfId="0" applyFont="1" applyBorder="1">
      <alignment vertical="center"/>
    </xf>
    <xf numFmtId="0" fontId="24" fillId="0" borderId="0" xfId="0" applyFont="1">
      <alignment vertical="center"/>
    </xf>
    <xf numFmtId="14" fontId="21" fillId="0" borderId="0" xfId="1" applyNumberFormat="1" applyFont="1" applyAlignment="1">
      <alignment horizontal="right" vertical="center"/>
    </xf>
    <xf numFmtId="0" fontId="21" fillId="0" borderId="0" xfId="1" applyFont="1" applyAlignment="1">
      <alignment horizontal="right" vertical="center"/>
    </xf>
    <xf numFmtId="0" fontId="26" fillId="0" borderId="0" xfId="1" applyFont="1" applyAlignment="1">
      <alignment vertical="center"/>
    </xf>
    <xf numFmtId="0" fontId="27" fillId="0" borderId="0" xfId="1" applyFont="1" applyAlignment="1">
      <alignment vertical="center"/>
    </xf>
    <xf numFmtId="0" fontId="26" fillId="0" borderId="0" xfId="1" applyFont="1" applyAlignment="1">
      <alignment horizontal="center" vertical="center"/>
    </xf>
    <xf numFmtId="0" fontId="28" fillId="0" borderId="0" xfId="1" applyFont="1" applyAlignment="1">
      <alignment vertical="center"/>
    </xf>
    <xf numFmtId="0" fontId="30" fillId="0" borderId="9" xfId="0" applyFont="1" applyBorder="1" applyAlignment="1">
      <alignment vertical="center"/>
    </xf>
    <xf numFmtId="0" fontId="31" fillId="3" borderId="6" xfId="0" applyFont="1" applyFill="1" applyBorder="1" applyAlignment="1">
      <alignment horizontal="center" vertical="center" wrapText="1" readingOrder="1"/>
    </xf>
    <xf numFmtId="0" fontId="32" fillId="2" borderId="3" xfId="0" applyFont="1" applyFill="1" applyBorder="1" applyAlignment="1">
      <alignment horizontal="center" vertical="center" wrapText="1" readingOrder="1"/>
    </xf>
    <xf numFmtId="0" fontId="33" fillId="2" borderId="3" xfId="0" applyFont="1" applyFill="1" applyBorder="1" applyAlignment="1">
      <alignment horizontal="center" vertical="center" wrapText="1" readingOrder="1"/>
    </xf>
    <xf numFmtId="45" fontId="32" fillId="2" borderId="3" xfId="0" applyNumberFormat="1" applyFont="1" applyFill="1" applyBorder="1" applyAlignment="1">
      <alignment horizontal="center" vertical="center" wrapText="1" readingOrder="1"/>
    </xf>
    <xf numFmtId="167" fontId="34" fillId="2" borderId="3" xfId="0" applyNumberFormat="1" applyFont="1" applyFill="1" applyBorder="1" applyAlignment="1">
      <alignment horizontal="center" vertical="center" wrapText="1" readingOrder="1"/>
    </xf>
    <xf numFmtId="165" fontId="34" fillId="2" borderId="3" xfId="0" applyNumberFormat="1" applyFont="1" applyFill="1" applyBorder="1" applyAlignment="1">
      <alignment horizontal="center" vertical="center" wrapText="1" readingOrder="1"/>
    </xf>
    <xf numFmtId="170" fontId="34" fillId="2" borderId="3" xfId="0" applyNumberFormat="1" applyFont="1" applyFill="1" applyBorder="1" applyAlignment="1">
      <alignment horizontal="center" vertical="center" wrapText="1" readingOrder="1"/>
    </xf>
    <xf numFmtId="0" fontId="32" fillId="2" borderId="4" xfId="0" applyFont="1" applyFill="1" applyBorder="1" applyAlignment="1">
      <alignment horizontal="center" vertical="center" wrapText="1" readingOrder="1"/>
    </xf>
    <xf numFmtId="0" fontId="33" fillId="2" borderId="4" xfId="0" applyFont="1" applyFill="1" applyBorder="1" applyAlignment="1">
      <alignment horizontal="center" vertical="center" wrapText="1" readingOrder="1"/>
    </xf>
    <xf numFmtId="45" fontId="32" fillId="2" borderId="4" xfId="0" applyNumberFormat="1" applyFont="1" applyFill="1" applyBorder="1" applyAlignment="1">
      <alignment horizontal="center" vertical="center" wrapText="1" readingOrder="1"/>
    </xf>
    <xf numFmtId="167" fontId="34" fillId="2" borderId="4" xfId="0" applyNumberFormat="1" applyFont="1" applyFill="1" applyBorder="1" applyAlignment="1">
      <alignment horizontal="center" vertical="center" wrapText="1" readingOrder="1"/>
    </xf>
    <xf numFmtId="165" fontId="34" fillId="2" borderId="4" xfId="0" applyNumberFormat="1" applyFont="1" applyFill="1" applyBorder="1" applyAlignment="1">
      <alignment horizontal="center" vertical="center" wrapText="1" readingOrder="1"/>
    </xf>
    <xf numFmtId="45" fontId="24" fillId="2" borderId="4" xfId="0" applyNumberFormat="1" applyFont="1" applyFill="1" applyBorder="1" applyAlignment="1">
      <alignment horizontal="center" vertical="center" wrapText="1" readingOrder="1"/>
    </xf>
    <xf numFmtId="167" fontId="35" fillId="2" borderId="4" xfId="0" applyNumberFormat="1" applyFont="1" applyFill="1" applyBorder="1" applyAlignment="1">
      <alignment horizontal="center" vertical="center" wrapText="1" readingOrder="1"/>
    </xf>
    <xf numFmtId="168" fontId="24" fillId="0" borderId="0" xfId="0" applyNumberFormat="1" applyFont="1">
      <alignment vertical="center"/>
    </xf>
    <xf numFmtId="164" fontId="24" fillId="0" borderId="0" xfId="0" applyNumberFormat="1" applyFont="1">
      <alignment vertical="center"/>
    </xf>
    <xf numFmtId="169" fontId="36" fillId="4" borderId="7" xfId="0" applyNumberFormat="1" applyFont="1" applyFill="1" applyBorder="1" applyAlignment="1">
      <alignment horizontal="center" vertical="center"/>
    </xf>
    <xf numFmtId="170" fontId="36" fillId="4" borderId="7" xfId="0" applyNumberFormat="1" applyFont="1" applyFill="1" applyBorder="1" applyAlignment="1">
      <alignment horizontal="center" vertical="center"/>
    </xf>
    <xf numFmtId="0" fontId="24" fillId="0" borderId="0" xfId="0" applyFont="1" applyFill="1">
      <alignment vertical="center"/>
    </xf>
    <xf numFmtId="166" fontId="37" fillId="0" borderId="0" xfId="0" applyNumberFormat="1" applyFont="1" applyFill="1" applyBorder="1" applyAlignment="1">
      <alignment horizontal="center" vertical="center"/>
    </xf>
    <xf numFmtId="169" fontId="24" fillId="7" borderId="0" xfId="0" applyNumberFormat="1" applyFont="1" applyFill="1" applyBorder="1">
      <alignment vertical="center"/>
    </xf>
    <xf numFmtId="166" fontId="24" fillId="0" borderId="0" xfId="0" applyNumberFormat="1" applyFont="1" applyFill="1" applyBorder="1">
      <alignment vertical="center"/>
    </xf>
    <xf numFmtId="166" fontId="37" fillId="0" borderId="0" xfId="0" applyNumberFormat="1" applyFont="1" applyFill="1" applyBorder="1">
      <alignment vertical="center"/>
    </xf>
    <xf numFmtId="0" fontId="24" fillId="0" borderId="17" xfId="0" applyFont="1" applyBorder="1">
      <alignment vertical="center"/>
    </xf>
    <xf numFmtId="0" fontId="32" fillId="2" borderId="19" xfId="0" applyFont="1" applyFill="1" applyBorder="1" applyAlignment="1">
      <alignment horizontal="center" vertical="center" wrapText="1" readingOrder="1"/>
    </xf>
    <xf numFmtId="0" fontId="33" fillId="2" borderId="0" xfId="0" applyFont="1" applyFill="1" applyBorder="1" applyAlignment="1">
      <alignment horizontal="center" vertical="center" wrapText="1" readingOrder="1"/>
    </xf>
    <xf numFmtId="165" fontId="34" fillId="2" borderId="19" xfId="0" applyNumberFormat="1" applyFont="1" applyFill="1" applyBorder="1" applyAlignment="1">
      <alignment horizontal="center" vertical="center" wrapText="1" readingOrder="1"/>
    </xf>
    <xf numFmtId="170" fontId="34" fillId="2" borderId="25" xfId="0" applyNumberFormat="1" applyFont="1" applyFill="1" applyBorder="1" applyAlignment="1">
      <alignment horizontal="center" vertical="center" wrapText="1" readingOrder="1"/>
    </xf>
    <xf numFmtId="0" fontId="32" fillId="2" borderId="0" xfId="0" applyFont="1" applyFill="1" applyBorder="1" applyAlignment="1">
      <alignment horizontal="center" vertical="center" wrapText="1" readingOrder="1"/>
    </xf>
    <xf numFmtId="45" fontId="32" fillId="2" borderId="23" xfId="0" applyNumberFormat="1" applyFont="1" applyFill="1" applyBorder="1" applyAlignment="1">
      <alignment horizontal="center" vertical="center" wrapText="1" readingOrder="1"/>
    </xf>
    <xf numFmtId="165" fontId="34" fillId="2" borderId="21" xfId="0" applyNumberFormat="1" applyFont="1" applyFill="1" applyBorder="1" applyAlignment="1">
      <alignment horizontal="center" vertical="center" wrapText="1" readingOrder="1"/>
    </xf>
    <xf numFmtId="170" fontId="34" fillId="2" borderId="22" xfId="0" applyNumberFormat="1" applyFont="1" applyFill="1" applyBorder="1" applyAlignment="1">
      <alignment horizontal="center" vertical="center" wrapText="1" readingOrder="1"/>
    </xf>
    <xf numFmtId="0" fontId="32" fillId="2" borderId="20" xfId="0" applyFont="1" applyFill="1" applyBorder="1" applyAlignment="1">
      <alignment horizontal="center" vertical="center" wrapText="1" readingOrder="1"/>
    </xf>
    <xf numFmtId="45" fontId="32" fillId="2" borderId="24" xfId="0" applyNumberFormat="1" applyFont="1" applyFill="1" applyBorder="1" applyAlignment="1">
      <alignment horizontal="center" vertical="center" wrapText="1" readingOrder="1"/>
    </xf>
    <xf numFmtId="0" fontId="29" fillId="0" borderId="0" xfId="0" applyFont="1" applyAlignment="1"/>
    <xf numFmtId="166" fontId="37" fillId="0" borderId="0" xfId="0" applyNumberFormat="1" applyFont="1" applyFill="1" applyBorder="1" applyAlignment="1">
      <alignment horizontal="center" vertical="top"/>
    </xf>
    <xf numFmtId="0" fontId="17" fillId="0" borderId="0" xfId="14">
      <alignment vertical="center"/>
    </xf>
    <xf numFmtId="0" fontId="38" fillId="0" borderId="0" xfId="0" applyFont="1">
      <alignment vertical="center"/>
    </xf>
    <xf numFmtId="0" fontId="15" fillId="5" borderId="5" xfId="1" applyFont="1" applyFill="1" applyBorder="1" applyAlignment="1">
      <alignment horizontal="left" vertical="center"/>
    </xf>
    <xf numFmtId="0" fontId="15" fillId="5" borderId="5" xfId="1" applyFont="1" applyFill="1" applyBorder="1" applyAlignment="1">
      <alignment horizontal="center" vertical="center"/>
    </xf>
    <xf numFmtId="0" fontId="5" fillId="5" borderId="5" xfId="1" applyFont="1" applyFill="1" applyBorder="1" applyAlignment="1">
      <alignment horizontal="left" vertical="center"/>
    </xf>
    <xf numFmtId="0" fontId="32" fillId="2" borderId="16" xfId="0" applyFont="1" applyFill="1" applyBorder="1" applyAlignment="1">
      <alignment horizontal="center" vertical="center" wrapText="1" readingOrder="1"/>
    </xf>
    <xf numFmtId="0" fontId="32" fillId="2" borderId="17" xfId="0" applyFont="1" applyFill="1" applyBorder="1" applyAlignment="1">
      <alignment horizontal="center" vertical="center" wrapText="1" readingOrder="1"/>
    </xf>
    <xf numFmtId="0" fontId="32" fillId="2" borderId="18" xfId="0" applyFont="1" applyFill="1" applyBorder="1" applyAlignment="1">
      <alignment horizontal="center" vertical="center" wrapText="1" readingOrder="1"/>
    </xf>
    <xf numFmtId="0" fontId="31" fillId="3" borderId="6" xfId="0" applyFont="1" applyFill="1" applyBorder="1" applyAlignment="1">
      <alignment horizontal="center" vertical="center" wrapText="1" readingOrder="1"/>
    </xf>
    <xf numFmtId="0" fontId="32" fillId="2" borderId="8" xfId="0" applyFont="1" applyFill="1" applyBorder="1" applyAlignment="1">
      <alignment horizontal="center" vertical="center" wrapText="1" readingOrder="1"/>
    </xf>
    <xf numFmtId="0" fontId="32" fillId="2" borderId="2" xfId="0" applyFont="1" applyFill="1" applyBorder="1" applyAlignment="1">
      <alignment horizontal="center" vertical="center" wrapText="1" readingOrder="1"/>
    </xf>
    <xf numFmtId="0" fontId="32" fillId="2" borderId="1" xfId="0" applyFont="1" applyFill="1" applyBorder="1" applyAlignment="1">
      <alignment horizontal="center" vertical="center" wrapText="1" readingOrder="1"/>
    </xf>
    <xf numFmtId="0" fontId="33" fillId="2" borderId="1" xfId="0" applyFont="1" applyFill="1" applyBorder="1" applyAlignment="1">
      <alignment horizontal="center" vertical="center" wrapText="1" readingOrder="1"/>
    </xf>
    <xf numFmtId="0" fontId="33" fillId="2" borderId="3" xfId="0" applyFont="1" applyFill="1" applyBorder="1" applyAlignment="1">
      <alignment horizontal="center" vertical="center" wrapText="1" readingOrder="1"/>
    </xf>
    <xf numFmtId="0" fontId="24" fillId="0" borderId="6" xfId="0" applyFont="1" applyBorder="1" applyAlignment="1">
      <alignment horizontal="center" vertical="center" wrapText="1" readingOrder="1"/>
    </xf>
    <xf numFmtId="0" fontId="20" fillId="6" borderId="13" xfId="1" applyFont="1" applyFill="1" applyBorder="1" applyAlignment="1">
      <alignment horizontal="left" vertical="center"/>
    </xf>
    <xf numFmtId="0" fontId="20" fillId="6" borderId="5" xfId="1" applyFont="1" applyFill="1" applyBorder="1" applyAlignment="1">
      <alignment horizontal="left" vertical="center"/>
    </xf>
    <xf numFmtId="0" fontId="20" fillId="6" borderId="14" xfId="1" applyFont="1" applyFill="1" applyBorder="1" applyAlignment="1">
      <alignment horizontal="left" vertical="center"/>
    </xf>
    <xf numFmtId="0" fontId="24" fillId="2" borderId="15" xfId="0" applyFont="1" applyFill="1" applyBorder="1" applyAlignment="1">
      <alignment horizontal="center" vertical="center" wrapText="1" readingOrder="1"/>
    </xf>
    <xf numFmtId="0" fontId="24" fillId="2" borderId="2" xfId="0" applyFont="1" applyFill="1" applyBorder="1" applyAlignment="1">
      <alignment horizontal="center" vertical="center" wrapText="1" readingOrder="1"/>
    </xf>
    <xf numFmtId="0" fontId="24" fillId="2" borderId="3" xfId="0" applyFont="1" applyFill="1" applyBorder="1" applyAlignment="1">
      <alignment horizontal="center" vertical="center" wrapText="1" readingOrder="1"/>
    </xf>
    <xf numFmtId="0" fontId="23" fillId="0" borderId="5" xfId="0" applyFont="1" applyBorder="1" applyAlignment="1">
      <alignment horizontal="left" vertical="center"/>
    </xf>
    <xf numFmtId="0" fontId="23" fillId="0" borderId="14" xfId="0" applyFont="1" applyBorder="1" applyAlignment="1">
      <alignment horizontal="left" vertical="center"/>
    </xf>
    <xf numFmtId="0" fontId="25" fillId="0" borderId="0" xfId="1" applyFont="1" applyAlignment="1">
      <alignment horizontal="left" vertical="center"/>
    </xf>
    <xf numFmtId="0" fontId="29" fillId="0" borderId="0" xfId="0" applyFont="1" applyAlignment="1">
      <alignment horizontal="left"/>
    </xf>
    <xf numFmtId="0" fontId="21" fillId="0" borderId="5" xfId="1" applyFont="1" applyBorder="1" applyAlignment="1">
      <alignment horizontal="left" vertical="center"/>
    </xf>
    <xf numFmtId="0" fontId="21" fillId="0" borderId="14" xfId="1" applyFont="1" applyBorder="1" applyAlignment="1">
      <alignment horizontal="left" vertical="center"/>
    </xf>
    <xf numFmtId="0" fontId="19" fillId="6" borderId="10" xfId="1" applyFont="1" applyFill="1" applyBorder="1" applyAlignment="1">
      <alignment horizontal="left" vertical="center"/>
    </xf>
    <xf numFmtId="0" fontId="19" fillId="6" borderId="11" xfId="1" applyFont="1" applyFill="1" applyBorder="1" applyAlignment="1">
      <alignment horizontal="left" vertical="center"/>
    </xf>
    <xf numFmtId="0" fontId="19" fillId="6" borderId="12" xfId="1" applyFont="1" applyFill="1" applyBorder="1" applyAlignment="1">
      <alignment horizontal="left" vertical="center"/>
    </xf>
  </cellXfs>
  <cellStyles count="15">
    <cellStyle name="Followed Hyperlink" xfId="11" builtinId="9" hidden="1"/>
    <cellStyle name="Followed Hyperlink" xfId="13" builtinId="9" hidden="1"/>
    <cellStyle name="Followed Hyperlink" xfId="7" builtinId="9" hidden="1"/>
    <cellStyle name="Followed Hyperlink" xfId="9" builtinId="9" hidden="1"/>
    <cellStyle name="Followed Hyperlink" xfId="5" builtinId="9" hidden="1"/>
    <cellStyle name="Followed Hyperlink" xfId="3" builtinId="9" hidden="1"/>
    <cellStyle name="Hyperlink" xfId="8" builtinId="8" hidden="1"/>
    <cellStyle name="Hyperlink" xfId="10" builtinId="8" hidden="1"/>
    <cellStyle name="Hyperlink" xfId="12" builtinId="8" hidden="1"/>
    <cellStyle name="Hyperlink" xfId="6" builtinId="8" hidden="1"/>
    <cellStyle name="Hyperlink" xfId="4" builtinId="8" hidden="1"/>
    <cellStyle name="Hyperlink" xfId="2" builtinId="8" hidden="1"/>
    <cellStyle name="Hyperlink" xfId="14" builtinId="8"/>
    <cellStyle name="Normal" xfId="0" builtinId="0"/>
    <cellStyle name="標準 2" xfId="1"/>
  </cellStyles>
  <dxfs count="0"/>
  <tableStyles count="0" defaultTableStyle="TableStyleMedium9" defaultPivotStyle="PivotStyleLight16"/>
  <colors>
    <mruColors>
      <color rgb="FFCCEC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35716</xdr:colOff>
      <xdr:row>17</xdr:row>
      <xdr:rowOff>50334</xdr:rowOff>
    </xdr:from>
    <xdr:to>
      <xdr:col>1</xdr:col>
      <xdr:colOff>1488279</xdr:colOff>
      <xdr:row>27</xdr:row>
      <xdr:rowOff>90049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6716" y="4229428"/>
          <a:ext cx="1452563" cy="1825653"/>
        </a:xfrm>
        <a:prstGeom prst="rect">
          <a:avLst/>
        </a:prstGeom>
      </xdr:spPr>
    </xdr:pic>
    <xdr:clientData/>
  </xdr:twoCellAnchor>
  <xdr:twoCellAnchor editAs="oneCell">
    <xdr:from>
      <xdr:col>1</xdr:col>
      <xdr:colOff>35719</xdr:colOff>
      <xdr:row>56</xdr:row>
      <xdr:rowOff>189218</xdr:rowOff>
    </xdr:from>
    <xdr:to>
      <xdr:col>1</xdr:col>
      <xdr:colOff>1404938</xdr:colOff>
      <xdr:row>68</xdr:row>
      <xdr:rowOff>111507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16719" y="13869499"/>
          <a:ext cx="1369219" cy="2074939"/>
        </a:xfrm>
        <a:prstGeom prst="rect">
          <a:avLst/>
        </a:prstGeom>
      </xdr:spPr>
    </xdr:pic>
    <xdr:clientData/>
  </xdr:twoCellAnchor>
  <xdr:twoCellAnchor editAs="oneCell">
    <xdr:from>
      <xdr:col>8</xdr:col>
      <xdr:colOff>654843</xdr:colOff>
      <xdr:row>2</xdr:row>
      <xdr:rowOff>71437</xdr:rowOff>
    </xdr:from>
    <xdr:to>
      <xdr:col>9</xdr:col>
      <xdr:colOff>1044964</xdr:colOff>
      <xdr:row>3</xdr:row>
      <xdr:rowOff>21209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42D26119-BF55-43DA-B88E-6DF6CCDD25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560593" y="476250"/>
          <a:ext cx="1390246" cy="3188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file:///\\canonintra.net\Shared%20Data\CRU\Moscow\Common\Kalashnikov\print%20samples\ISO%20SCID%20No.5.ti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7"/>
  <sheetViews>
    <sheetView view="pageBreakPreview" topLeftCell="A10" zoomScaleNormal="75" zoomScaleSheetLayoutView="100" zoomScalePageLayoutView="75" workbookViewId="0">
      <selection activeCell="I26" sqref="I26"/>
    </sheetView>
  </sheetViews>
  <sheetFormatPr defaultColWidth="10.42578125" defaultRowHeight="15"/>
  <cols>
    <col min="1" max="1" width="10.42578125" style="3"/>
    <col min="2" max="2" width="62" style="3" customWidth="1"/>
    <col min="3" max="8" width="10.42578125" style="3"/>
    <col min="9" max="9" width="14.28515625" style="3" bestFit="1" customWidth="1"/>
    <col min="10" max="16384" width="10.42578125" style="3"/>
  </cols>
  <sheetData>
    <row r="1" spans="1:10" ht="13.5" customHeight="1">
      <c r="A1" s="2"/>
      <c r="B1" s="2"/>
      <c r="C1" s="2"/>
      <c r="D1" s="2"/>
      <c r="E1" s="2"/>
      <c r="F1" s="2"/>
      <c r="G1" s="2"/>
      <c r="H1" s="2"/>
    </row>
    <row r="2" spans="1:10" ht="13.5" customHeight="1">
      <c r="A2" s="2"/>
      <c r="B2" s="2"/>
      <c r="C2" s="2"/>
      <c r="D2" s="2"/>
      <c r="E2" s="2"/>
      <c r="F2" s="2"/>
      <c r="G2" s="2"/>
      <c r="H2" s="2"/>
    </row>
    <row r="3" spans="1:10" ht="30.75">
      <c r="B3" s="17" t="s">
        <v>0</v>
      </c>
      <c r="C3" s="2"/>
      <c r="D3" s="2"/>
      <c r="E3" s="2"/>
      <c r="F3" s="2"/>
      <c r="G3" s="2"/>
      <c r="H3" s="2"/>
    </row>
    <row r="4" spans="1:10" ht="24" customHeight="1">
      <c r="A4" s="1"/>
      <c r="B4" s="4" t="s">
        <v>1</v>
      </c>
      <c r="C4" s="5"/>
      <c r="D4" s="5"/>
      <c r="E4" s="5"/>
      <c r="F4" s="5"/>
      <c r="G4" s="5"/>
      <c r="H4" s="5"/>
      <c r="I4" s="5"/>
      <c r="J4" s="5"/>
    </row>
    <row r="5" spans="1:10" ht="24" customHeight="1">
      <c r="A5" s="1"/>
      <c r="B5" s="6"/>
      <c r="C5" s="5"/>
      <c r="D5" s="5"/>
      <c r="E5" s="5"/>
      <c r="F5" s="5"/>
      <c r="G5" s="5"/>
      <c r="H5" s="5"/>
      <c r="I5" s="5"/>
      <c r="J5" s="5"/>
    </row>
    <row r="6" spans="1:10" ht="30" customHeight="1">
      <c r="A6" s="1"/>
      <c r="C6" s="5"/>
      <c r="D6" s="5"/>
      <c r="E6" s="5"/>
      <c r="F6" s="5"/>
      <c r="G6" s="5"/>
      <c r="H6" s="5"/>
      <c r="I6" s="5"/>
      <c r="J6" s="5"/>
    </row>
    <row r="7" spans="1:10" ht="24" customHeight="1">
      <c r="A7" s="7"/>
      <c r="B7" s="8" t="s">
        <v>2</v>
      </c>
      <c r="C7" s="2"/>
      <c r="D7" s="2"/>
      <c r="E7" s="2"/>
      <c r="F7" s="2"/>
      <c r="G7" s="2"/>
      <c r="H7" s="2"/>
    </row>
    <row r="8" spans="1:10" ht="30.75" customHeight="1">
      <c r="A8" s="9"/>
      <c r="B8" s="8" t="s">
        <v>3</v>
      </c>
      <c r="C8" s="2"/>
      <c r="D8" s="2"/>
      <c r="E8" s="2"/>
      <c r="F8" s="2"/>
      <c r="G8" s="2"/>
      <c r="H8" s="2"/>
    </row>
    <row r="9" spans="1:10">
      <c r="B9" s="10"/>
    </row>
    <row r="10" spans="1:10" ht="20.25">
      <c r="C10" s="4"/>
    </row>
    <row r="13" spans="1:10" ht="20.25">
      <c r="B13" s="11" t="s">
        <v>4</v>
      </c>
    </row>
    <row r="14" spans="1:10" ht="20.25">
      <c r="B14" s="12" t="s">
        <v>5</v>
      </c>
    </row>
    <row r="15" spans="1:10" ht="20.25">
      <c r="C15" s="4"/>
      <c r="D15" s="4"/>
      <c r="E15" s="4"/>
      <c r="F15" s="4"/>
      <c r="G15" s="4"/>
    </row>
    <row r="16" spans="1:10" ht="20.25">
      <c r="C16" s="4"/>
      <c r="D16" s="4"/>
      <c r="E16" s="4"/>
      <c r="F16" s="4"/>
      <c r="G16" s="4"/>
    </row>
    <row r="17" spans="1:12" ht="20.25">
      <c r="C17" s="4"/>
      <c r="D17" s="4"/>
      <c r="E17" s="4"/>
      <c r="F17" s="4"/>
      <c r="G17" s="4"/>
    </row>
    <row r="18" spans="1:12" ht="20.25">
      <c r="C18" s="4"/>
      <c r="D18" s="4"/>
      <c r="E18" s="4"/>
      <c r="F18" s="4"/>
      <c r="G18" s="4"/>
    </row>
    <row r="19" spans="1:12" ht="20.25">
      <c r="C19" s="4"/>
      <c r="F19" s="4"/>
      <c r="G19" s="4"/>
    </row>
    <row r="20" spans="1:12" ht="20.25">
      <c r="B20" s="4" t="s">
        <v>6</v>
      </c>
      <c r="C20" s="4"/>
      <c r="D20" s="4"/>
      <c r="E20" s="4"/>
      <c r="F20" s="4"/>
      <c r="G20" s="4"/>
    </row>
    <row r="21" spans="1:12" ht="13.5" customHeight="1">
      <c r="A21" s="2"/>
      <c r="B21" s="2"/>
      <c r="C21" s="2"/>
      <c r="D21" s="2"/>
      <c r="E21" s="2"/>
      <c r="F21" s="2"/>
      <c r="G21" s="2"/>
      <c r="H21" s="2"/>
      <c r="K21" s="1"/>
      <c r="L21" s="13"/>
    </row>
    <row r="22" spans="1:12" ht="15.75">
      <c r="A22" s="14"/>
      <c r="B22" s="20" t="s">
        <v>7</v>
      </c>
      <c r="C22" s="70" t="s">
        <v>8</v>
      </c>
      <c r="D22" s="70"/>
      <c r="E22" s="70"/>
      <c r="F22" s="70"/>
      <c r="G22" s="70"/>
      <c r="H22" s="70"/>
      <c r="I22" s="20" t="s">
        <v>9</v>
      </c>
      <c r="K22" s="1"/>
      <c r="L22" s="15"/>
    </row>
    <row r="23" spans="1:12" ht="15.75">
      <c r="A23" s="14"/>
      <c r="B23" s="16" t="s">
        <v>10</v>
      </c>
      <c r="C23" s="71" t="s">
        <v>11</v>
      </c>
      <c r="D23" s="71"/>
      <c r="E23" s="71"/>
      <c r="F23" s="71"/>
      <c r="G23" s="71"/>
      <c r="H23" s="71"/>
      <c r="I23" s="19">
        <v>42065</v>
      </c>
      <c r="K23" s="1"/>
      <c r="L23" s="13"/>
    </row>
    <row r="24" spans="1:12" ht="15.75">
      <c r="A24" s="14"/>
      <c r="B24" s="20"/>
      <c r="C24" s="69"/>
      <c r="D24" s="69"/>
      <c r="E24" s="69"/>
      <c r="F24" s="69"/>
      <c r="G24" s="69"/>
      <c r="H24" s="69"/>
      <c r="I24" s="18"/>
      <c r="K24" s="1"/>
    </row>
    <row r="25" spans="1:12" ht="15.75">
      <c r="A25" s="14"/>
      <c r="B25" s="20"/>
      <c r="C25" s="69"/>
      <c r="D25" s="69"/>
      <c r="E25" s="69"/>
      <c r="F25" s="69"/>
      <c r="G25" s="69"/>
      <c r="H25" s="69"/>
      <c r="I25" s="18"/>
      <c r="K25" s="1"/>
    </row>
    <row r="26" spans="1:12" ht="15.75">
      <c r="A26" s="14"/>
      <c r="B26" s="20"/>
      <c r="C26" s="69"/>
      <c r="D26" s="69"/>
      <c r="E26" s="69"/>
      <c r="F26" s="69"/>
      <c r="G26" s="69"/>
      <c r="H26" s="69"/>
      <c r="I26" s="18"/>
      <c r="K26" s="1"/>
    </row>
    <row r="27" spans="1:12" ht="20.25">
      <c r="C27" s="4"/>
      <c r="D27" s="4"/>
      <c r="E27" s="4"/>
      <c r="F27" s="4"/>
      <c r="G27" s="4"/>
    </row>
  </sheetData>
  <mergeCells count="5">
    <mergeCell ref="C26:H26"/>
    <mergeCell ref="C22:H22"/>
    <mergeCell ref="C23:H23"/>
    <mergeCell ref="C24:H24"/>
    <mergeCell ref="C25:H25"/>
  </mergeCells>
  <phoneticPr fontId="1"/>
  <printOptions verticalCentered="1"/>
  <pageMargins left="0.78740157480314965" right="0.78740157480314965" top="0.66" bottom="0.83" header="0.51181102362204722" footer="0.51181102362204722"/>
  <pageSetup paperSize="9" scale="57" firstPageNumber="3" fitToHeight="3" orientation="portrait" useFirstPageNumber="1" verticalDpi="1200" r:id="rId1"/>
  <headerFooter alignWithMargins="0">
    <oddFooter>&amp;L&amp;"ＭＳ Ｐゴシック,太字 斜体"Canon Confidential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9"/>
  <sheetViews>
    <sheetView showGridLines="0" tabSelected="1" zoomScale="80" zoomScaleNormal="80" zoomScalePageLayoutView="80" workbookViewId="0">
      <selection activeCell="B4" sqref="B4"/>
    </sheetView>
  </sheetViews>
  <sheetFormatPr defaultColWidth="9" defaultRowHeight="14.25"/>
  <cols>
    <col min="1" max="1" width="5.7109375" style="23" customWidth="1"/>
    <col min="2" max="2" width="25.42578125" style="23" customWidth="1"/>
    <col min="3" max="3" width="21.42578125" style="23" customWidth="1"/>
    <col min="4" max="4" width="9.28515625" style="23" hidden="1" customWidth="1"/>
    <col min="5" max="6" width="15" style="23" customWidth="1"/>
    <col min="7" max="7" width="21" style="23" customWidth="1"/>
    <col min="8" max="9" width="15" style="23" customWidth="1"/>
    <col min="10" max="10" width="16.140625" style="23" customWidth="1"/>
    <col min="11" max="16384" width="9" style="23"/>
  </cols>
  <sheetData>
    <row r="1" spans="2:10" ht="15.75">
      <c r="I1" s="24"/>
    </row>
    <row r="2" spans="2:10" ht="15.75">
      <c r="I2" s="25"/>
    </row>
    <row r="3" spans="2:10" s="26" customFormat="1" ht="29.25">
      <c r="B3" s="90" t="s">
        <v>62</v>
      </c>
      <c r="C3" s="90"/>
      <c r="D3" s="90"/>
      <c r="E3" s="90"/>
      <c r="F3" s="90"/>
      <c r="G3" s="90"/>
      <c r="H3" s="90"/>
    </row>
    <row r="4" spans="2:10" s="26" customFormat="1" ht="11.25" customHeight="1">
      <c r="B4" s="27"/>
      <c r="C4" s="28"/>
      <c r="E4" s="29"/>
      <c r="F4" s="29"/>
    </row>
    <row r="5" spans="2:10" ht="44.25" customHeight="1">
      <c r="B5" s="91" t="s">
        <v>12</v>
      </c>
      <c r="C5" s="91"/>
      <c r="D5" s="91"/>
      <c r="E5" s="91"/>
      <c r="F5" s="91"/>
      <c r="G5" s="91"/>
      <c r="H5" s="91"/>
    </row>
    <row r="6" spans="2:10" ht="24.75" customHeight="1" thickBot="1">
      <c r="B6" s="30" t="s">
        <v>45</v>
      </c>
      <c r="C6" s="30"/>
      <c r="D6" s="30"/>
      <c r="E6" s="30"/>
      <c r="F6" s="30"/>
      <c r="G6" s="30"/>
      <c r="H6" s="30"/>
    </row>
    <row r="7" spans="2:10" ht="18.75" customHeight="1" thickBot="1">
      <c r="B7" s="75" t="s">
        <v>47</v>
      </c>
      <c r="C7" s="75" t="s">
        <v>49</v>
      </c>
      <c r="D7" s="75" t="s">
        <v>48</v>
      </c>
      <c r="E7" s="81"/>
      <c r="F7" s="81"/>
      <c r="G7" s="75" t="s">
        <v>52</v>
      </c>
      <c r="H7" s="75" t="s">
        <v>53</v>
      </c>
      <c r="I7" s="75" t="s">
        <v>54</v>
      </c>
      <c r="J7" s="75" t="s">
        <v>55</v>
      </c>
    </row>
    <row r="8" spans="2:10" ht="29.25" thickBot="1">
      <c r="B8" s="75"/>
      <c r="C8" s="75"/>
      <c r="D8" s="31" t="s">
        <v>13</v>
      </c>
      <c r="E8" s="31" t="s">
        <v>50</v>
      </c>
      <c r="F8" s="31" t="s">
        <v>51</v>
      </c>
      <c r="G8" s="75"/>
      <c r="H8" s="75"/>
      <c r="I8" s="75"/>
      <c r="J8" s="75"/>
    </row>
    <row r="9" spans="2:10" ht="20.25" customHeight="1" thickBot="1">
      <c r="B9" s="76" t="s">
        <v>14</v>
      </c>
      <c r="C9" s="32" t="s">
        <v>15</v>
      </c>
      <c r="D9" s="33" t="s">
        <v>16</v>
      </c>
      <c r="E9" s="34">
        <v>6.7129629629629625E-4</v>
      </c>
      <c r="F9" s="35">
        <f>ROUNDUP((MINUTE(E9)*60+SECOND(E9))/60,1)</f>
        <v>1</v>
      </c>
      <c r="G9" s="36">
        <v>1.196</v>
      </c>
      <c r="H9" s="37">
        <f>G9*$H$18</f>
        <v>0</v>
      </c>
      <c r="I9" s="37">
        <f>G9*$I$18</f>
        <v>0</v>
      </c>
      <c r="J9" s="37">
        <f>G9*$J$18</f>
        <v>0</v>
      </c>
    </row>
    <row r="10" spans="2:10" ht="15" thickBot="1">
      <c r="B10" s="77"/>
      <c r="C10" s="38" t="s">
        <v>17</v>
      </c>
      <c r="D10" s="39" t="s">
        <v>18</v>
      </c>
      <c r="E10" s="40">
        <v>1.1226851851851851E-3</v>
      </c>
      <c r="F10" s="41">
        <f>ROUNDUP((MINUTE(E10)*60+SECOND(E10))/60,1)</f>
        <v>1.7000000000000002</v>
      </c>
      <c r="G10" s="42">
        <v>1.5489999999999999</v>
      </c>
      <c r="H10" s="37">
        <f t="shared" ref="H10:H17" si="0">G10*$H$18</f>
        <v>0</v>
      </c>
      <c r="I10" s="37">
        <f t="shared" ref="I10:I17" si="1">G10*$I$18</f>
        <v>0</v>
      </c>
      <c r="J10" s="37">
        <f t="shared" ref="J10:J17" si="2">G10*$J$18</f>
        <v>0</v>
      </c>
    </row>
    <row r="11" spans="2:10" ht="15" thickBot="1">
      <c r="B11" s="77"/>
      <c r="C11" s="38" t="s">
        <v>19</v>
      </c>
      <c r="D11" s="39" t="s">
        <v>20</v>
      </c>
      <c r="E11" s="40">
        <v>2.2106481481481478E-3</v>
      </c>
      <c r="F11" s="41">
        <f t="shared" ref="F11:F17" si="3">ROUNDUP((MINUTE(E11)*60+SECOND(E11))/60,1)</f>
        <v>3.2</v>
      </c>
      <c r="G11" s="42">
        <v>1.635</v>
      </c>
      <c r="H11" s="37">
        <f t="shared" si="0"/>
        <v>0</v>
      </c>
      <c r="I11" s="37">
        <f t="shared" si="1"/>
        <v>0</v>
      </c>
      <c r="J11" s="37">
        <f t="shared" si="2"/>
        <v>0</v>
      </c>
    </row>
    <row r="12" spans="2:10" ht="15.75" customHeight="1" thickBot="1">
      <c r="B12" s="78" t="s">
        <v>21</v>
      </c>
      <c r="C12" s="38" t="s">
        <v>17</v>
      </c>
      <c r="D12" s="79" t="s">
        <v>22</v>
      </c>
      <c r="E12" s="40">
        <v>1.1226851851851851E-3</v>
      </c>
      <c r="F12" s="41">
        <f t="shared" si="3"/>
        <v>1.7000000000000002</v>
      </c>
      <c r="G12" s="42">
        <v>2.3260000000000001</v>
      </c>
      <c r="H12" s="37">
        <f t="shared" si="0"/>
        <v>0</v>
      </c>
      <c r="I12" s="37">
        <f t="shared" si="1"/>
        <v>0</v>
      </c>
      <c r="J12" s="37">
        <f t="shared" si="2"/>
        <v>0</v>
      </c>
    </row>
    <row r="13" spans="2:10" ht="15" thickBot="1">
      <c r="B13" s="77"/>
      <c r="C13" s="38" t="s">
        <v>19</v>
      </c>
      <c r="D13" s="80"/>
      <c r="E13" s="43">
        <v>2.2222222222222222E-3</v>
      </c>
      <c r="F13" s="44">
        <f t="shared" si="3"/>
        <v>3.2</v>
      </c>
      <c r="G13" s="42">
        <v>2.4830000000000001</v>
      </c>
      <c r="H13" s="37">
        <f t="shared" si="0"/>
        <v>0</v>
      </c>
      <c r="I13" s="37">
        <f t="shared" si="1"/>
        <v>0</v>
      </c>
      <c r="J13" s="37">
        <f t="shared" si="2"/>
        <v>0</v>
      </c>
    </row>
    <row r="14" spans="2:10" ht="19.5" customHeight="1" thickBot="1">
      <c r="B14" s="77"/>
      <c r="C14" s="38" t="s">
        <v>23</v>
      </c>
      <c r="D14" s="39" t="s">
        <v>20</v>
      </c>
      <c r="E14" s="40">
        <v>3.2754629629629631E-3</v>
      </c>
      <c r="F14" s="41">
        <f t="shared" si="3"/>
        <v>4.8</v>
      </c>
      <c r="G14" s="42">
        <v>2.5619999999999998</v>
      </c>
      <c r="H14" s="37">
        <f t="shared" si="0"/>
        <v>0</v>
      </c>
      <c r="I14" s="37">
        <f t="shared" si="1"/>
        <v>0</v>
      </c>
      <c r="J14" s="37">
        <f>G14*$J$18</f>
        <v>0</v>
      </c>
    </row>
    <row r="15" spans="2:10" ht="15" thickBot="1">
      <c r="B15" s="85" t="s">
        <v>24</v>
      </c>
      <c r="C15" s="38" t="s">
        <v>17</v>
      </c>
      <c r="D15" s="39" t="s">
        <v>25</v>
      </c>
      <c r="E15" s="40">
        <v>2.4768518518518516E-3</v>
      </c>
      <c r="F15" s="41">
        <f t="shared" si="3"/>
        <v>3.6</v>
      </c>
      <c r="G15" s="42">
        <v>2.1520000000000001</v>
      </c>
      <c r="H15" s="37">
        <f t="shared" si="0"/>
        <v>0</v>
      </c>
      <c r="I15" s="37">
        <f t="shared" si="1"/>
        <v>0</v>
      </c>
      <c r="J15" s="37">
        <f t="shared" si="2"/>
        <v>0</v>
      </c>
    </row>
    <row r="16" spans="2:10" ht="15" thickBot="1">
      <c r="B16" s="86"/>
      <c r="C16" s="38" t="s">
        <v>19</v>
      </c>
      <c r="D16" s="39" t="s">
        <v>26</v>
      </c>
      <c r="E16" s="40">
        <v>3.9120370370370368E-3</v>
      </c>
      <c r="F16" s="41">
        <f t="shared" si="3"/>
        <v>5.6999999999999993</v>
      </c>
      <c r="G16" s="42">
        <v>2.516</v>
      </c>
      <c r="H16" s="37">
        <f t="shared" si="0"/>
        <v>0</v>
      </c>
      <c r="I16" s="37">
        <f>G16*$I$18</f>
        <v>0</v>
      </c>
      <c r="J16" s="37">
        <f t="shared" si="2"/>
        <v>0</v>
      </c>
    </row>
    <row r="17" spans="2:10" ht="15" thickBot="1">
      <c r="B17" s="87"/>
      <c r="C17" s="38" t="s">
        <v>23</v>
      </c>
      <c r="D17" s="39" t="s">
        <v>27</v>
      </c>
      <c r="E17" s="40">
        <v>5.8101851851851856E-3</v>
      </c>
      <c r="F17" s="41">
        <f t="shared" si="3"/>
        <v>8.4</v>
      </c>
      <c r="G17" s="42">
        <v>2.8370000000000002</v>
      </c>
      <c r="H17" s="37">
        <f t="shared" si="0"/>
        <v>0</v>
      </c>
      <c r="I17" s="37">
        <f t="shared" si="1"/>
        <v>0</v>
      </c>
      <c r="J17" s="37">
        <f t="shared" si="2"/>
        <v>0</v>
      </c>
    </row>
    <row r="18" spans="2:10">
      <c r="G18" s="23" t="s">
        <v>56</v>
      </c>
      <c r="H18" s="45">
        <f>H20/H19</f>
        <v>0</v>
      </c>
      <c r="I18" s="45">
        <f>I20/I19</f>
        <v>0</v>
      </c>
      <c r="J18" s="45">
        <f t="shared" ref="J18" si="4">J20/J19</f>
        <v>0</v>
      </c>
    </row>
    <row r="19" spans="2:10">
      <c r="G19" s="23" t="s">
        <v>57</v>
      </c>
      <c r="H19" s="46">
        <v>160</v>
      </c>
      <c r="I19" s="46">
        <v>330</v>
      </c>
      <c r="J19" s="46">
        <v>700</v>
      </c>
    </row>
    <row r="20" spans="2:10">
      <c r="G20" s="23" t="s">
        <v>58</v>
      </c>
      <c r="H20" s="47"/>
      <c r="I20" s="47"/>
      <c r="J20" s="48"/>
    </row>
    <row r="21" spans="2:10">
      <c r="G21" s="49"/>
      <c r="H21" s="50" t="s">
        <v>59</v>
      </c>
      <c r="I21" s="50" t="s">
        <v>59</v>
      </c>
      <c r="J21" s="50" t="s">
        <v>59</v>
      </c>
    </row>
    <row r="22" spans="2:10">
      <c r="H22" s="45"/>
      <c r="I22" s="45"/>
    </row>
    <row r="23" spans="2:10">
      <c r="H23" s="46"/>
      <c r="I23" s="46"/>
    </row>
    <row r="24" spans="2:10">
      <c r="H24" s="46"/>
      <c r="I24" s="46"/>
    </row>
    <row r="25" spans="2:10">
      <c r="H25" s="51"/>
      <c r="I25" s="51"/>
    </row>
    <row r="26" spans="2:10">
      <c r="G26" s="49"/>
      <c r="H26" s="52"/>
      <c r="I26" s="53"/>
    </row>
    <row r="27" spans="2:10">
      <c r="G27" s="49"/>
      <c r="H27" s="52"/>
      <c r="I27" s="53"/>
    </row>
    <row r="28" spans="2:10" ht="65.25" customHeight="1">
      <c r="B28" s="65" t="s">
        <v>28</v>
      </c>
      <c r="G28" s="49"/>
      <c r="H28" s="52"/>
      <c r="I28" s="53"/>
    </row>
    <row r="29" spans="2:10" ht="29.25" customHeight="1" thickBot="1">
      <c r="B29" s="30" t="s">
        <v>46</v>
      </c>
      <c r="C29" s="30"/>
      <c r="D29" s="30"/>
      <c r="E29" s="30"/>
      <c r="F29" s="30"/>
      <c r="G29" s="30"/>
      <c r="H29" s="30"/>
      <c r="I29" s="49"/>
    </row>
    <row r="30" spans="2:10" ht="18.75" customHeight="1" thickBot="1">
      <c r="B30" s="75" t="s">
        <v>47</v>
      </c>
      <c r="C30" s="75" t="s">
        <v>49</v>
      </c>
      <c r="D30" s="75" t="s">
        <v>48</v>
      </c>
      <c r="E30" s="81"/>
      <c r="F30" s="81"/>
      <c r="G30" s="75" t="s">
        <v>52</v>
      </c>
      <c r="H30" s="75" t="s">
        <v>53</v>
      </c>
      <c r="I30" s="75" t="s">
        <v>54</v>
      </c>
      <c r="J30" s="75" t="s">
        <v>55</v>
      </c>
    </row>
    <row r="31" spans="2:10" ht="29.25" thickBot="1">
      <c r="B31" s="75"/>
      <c r="C31" s="75"/>
      <c r="D31" s="31" t="s">
        <v>13</v>
      </c>
      <c r="E31" s="31" t="s">
        <v>50</v>
      </c>
      <c r="F31" s="31" t="s">
        <v>51</v>
      </c>
      <c r="G31" s="75"/>
      <c r="H31" s="75"/>
      <c r="I31" s="75"/>
      <c r="J31" s="75"/>
    </row>
    <row r="32" spans="2:10" ht="20.25" customHeight="1" thickBot="1">
      <c r="B32" s="76" t="s">
        <v>14</v>
      </c>
      <c r="C32" s="32" t="s">
        <v>15</v>
      </c>
      <c r="D32" s="33" t="s">
        <v>16</v>
      </c>
      <c r="E32" s="34">
        <v>1.1226851851851851E-3</v>
      </c>
      <c r="F32" s="35">
        <f>ROUNDUP((MINUTE(E32)*60+SECOND(E32))/60,1)</f>
        <v>1.7000000000000002</v>
      </c>
      <c r="G32" s="36">
        <v>2.5619999999999998</v>
      </c>
      <c r="H32" s="37">
        <f t="shared" ref="H32:H40" si="5">G32*$H$41</f>
        <v>0</v>
      </c>
      <c r="I32" s="37">
        <f t="shared" ref="I32:I40" si="6">G32*$I$41</f>
        <v>0</v>
      </c>
      <c r="J32" s="37">
        <f t="shared" ref="J32:J40" si="7">G32*$J$41</f>
        <v>0</v>
      </c>
    </row>
    <row r="33" spans="1:10" ht="15" thickBot="1">
      <c r="B33" s="77"/>
      <c r="C33" s="38" t="s">
        <v>17</v>
      </c>
      <c r="D33" s="39" t="s">
        <v>18</v>
      </c>
      <c r="E33" s="40">
        <v>1.9791666666666668E-3</v>
      </c>
      <c r="F33" s="41">
        <f>ROUNDUP((MINUTE(E33)*60+SECOND(E33))/60,1)</f>
        <v>2.9</v>
      </c>
      <c r="G33" s="42">
        <v>3.04</v>
      </c>
      <c r="H33" s="37">
        <f t="shared" si="5"/>
        <v>0</v>
      </c>
      <c r="I33" s="37">
        <f t="shared" si="6"/>
        <v>0</v>
      </c>
      <c r="J33" s="37">
        <f t="shared" si="7"/>
        <v>0</v>
      </c>
    </row>
    <row r="34" spans="1:10" ht="15" thickBot="1">
      <c r="B34" s="77"/>
      <c r="C34" s="38" t="s">
        <v>19</v>
      </c>
      <c r="D34" s="39" t="s">
        <v>20</v>
      </c>
      <c r="E34" s="40">
        <v>3.8888888888888883E-3</v>
      </c>
      <c r="F34" s="41">
        <f t="shared" ref="F34:F40" si="8">ROUNDUP((MINUTE(E34)*60+SECOND(E34))/60,1)</f>
        <v>5.6</v>
      </c>
      <c r="G34" s="42">
        <v>3.1480000000000001</v>
      </c>
      <c r="H34" s="37">
        <f t="shared" si="5"/>
        <v>0</v>
      </c>
      <c r="I34" s="37">
        <f t="shared" si="6"/>
        <v>0</v>
      </c>
      <c r="J34" s="37">
        <f t="shared" si="7"/>
        <v>0</v>
      </c>
    </row>
    <row r="35" spans="1:10" ht="15" thickBot="1">
      <c r="B35" s="78" t="s">
        <v>29</v>
      </c>
      <c r="C35" s="38" t="s">
        <v>17</v>
      </c>
      <c r="D35" s="79" t="s">
        <v>22</v>
      </c>
      <c r="E35" s="40">
        <v>1.9791666666666668E-3</v>
      </c>
      <c r="F35" s="41">
        <f t="shared" si="8"/>
        <v>2.9</v>
      </c>
      <c r="G35" s="42">
        <v>4.6310000000000002</v>
      </c>
      <c r="H35" s="37">
        <f t="shared" si="5"/>
        <v>0</v>
      </c>
      <c r="I35" s="37">
        <f t="shared" si="6"/>
        <v>0</v>
      </c>
      <c r="J35" s="37">
        <f t="shared" si="7"/>
        <v>0</v>
      </c>
    </row>
    <row r="36" spans="1:10" ht="15" thickBot="1">
      <c r="B36" s="77"/>
      <c r="C36" s="38" t="s">
        <v>30</v>
      </c>
      <c r="D36" s="80"/>
      <c r="E36" s="43">
        <v>3.8888888888888883E-3</v>
      </c>
      <c r="F36" s="44">
        <f t="shared" si="8"/>
        <v>5.6</v>
      </c>
      <c r="G36" s="42">
        <v>4.8810000000000002</v>
      </c>
      <c r="H36" s="37">
        <f t="shared" si="5"/>
        <v>0</v>
      </c>
      <c r="I36" s="37">
        <f t="shared" si="6"/>
        <v>0</v>
      </c>
      <c r="J36" s="37">
        <f t="shared" si="7"/>
        <v>0</v>
      </c>
    </row>
    <row r="37" spans="1:10" ht="15" thickBot="1">
      <c r="B37" s="77"/>
      <c r="C37" s="38" t="s">
        <v>31</v>
      </c>
      <c r="D37" s="39" t="s">
        <v>20</v>
      </c>
      <c r="E37" s="40">
        <v>5.8333333333333336E-3</v>
      </c>
      <c r="F37" s="41">
        <f t="shared" si="8"/>
        <v>8.4</v>
      </c>
      <c r="G37" s="42">
        <v>5.0030000000000001</v>
      </c>
      <c r="H37" s="37">
        <f t="shared" si="5"/>
        <v>0</v>
      </c>
      <c r="I37" s="37">
        <f t="shared" si="6"/>
        <v>0</v>
      </c>
      <c r="J37" s="37">
        <f t="shared" si="7"/>
        <v>0</v>
      </c>
    </row>
    <row r="38" spans="1:10" ht="15" thickBot="1">
      <c r="A38" s="54"/>
      <c r="B38" s="72" t="s">
        <v>32</v>
      </c>
      <c r="C38" s="55" t="s">
        <v>17</v>
      </c>
      <c r="D38" s="56"/>
      <c r="E38" s="40">
        <v>4.409722222222222E-3</v>
      </c>
      <c r="F38" s="41">
        <f t="shared" si="8"/>
        <v>6.3999999999999995</v>
      </c>
      <c r="G38" s="57">
        <v>4.2089999999999996</v>
      </c>
      <c r="H38" s="58">
        <f t="shared" si="5"/>
        <v>0</v>
      </c>
      <c r="I38" s="58">
        <f t="shared" si="6"/>
        <v>0</v>
      </c>
      <c r="J38" s="37">
        <f t="shared" si="7"/>
        <v>0</v>
      </c>
    </row>
    <row r="39" spans="1:10" ht="15" thickBot="1">
      <c r="B39" s="73"/>
      <c r="C39" s="59" t="s">
        <v>19</v>
      </c>
      <c r="D39" s="56"/>
      <c r="E39" s="60">
        <v>7.0023148148148154E-3</v>
      </c>
      <c r="F39" s="41">
        <f t="shared" si="8"/>
        <v>10.1</v>
      </c>
      <c r="G39" s="61">
        <v>4.9020000000000001</v>
      </c>
      <c r="H39" s="62">
        <f t="shared" si="5"/>
        <v>0</v>
      </c>
      <c r="I39" s="62">
        <f t="shared" si="6"/>
        <v>0</v>
      </c>
      <c r="J39" s="37">
        <f t="shared" si="7"/>
        <v>0</v>
      </c>
    </row>
    <row r="40" spans="1:10" ht="15" thickBot="1">
      <c r="B40" s="74"/>
      <c r="C40" s="63" t="s">
        <v>31</v>
      </c>
      <c r="D40" s="56"/>
      <c r="E40" s="64">
        <v>1.0439814814814813E-2</v>
      </c>
      <c r="F40" s="41">
        <f t="shared" si="8"/>
        <v>15.1</v>
      </c>
      <c r="G40" s="61">
        <v>5.3150000000000004</v>
      </c>
      <c r="H40" s="62">
        <f t="shared" si="5"/>
        <v>0</v>
      </c>
      <c r="I40" s="62">
        <f t="shared" si="6"/>
        <v>0</v>
      </c>
      <c r="J40" s="37">
        <f t="shared" si="7"/>
        <v>0</v>
      </c>
    </row>
    <row r="41" spans="1:10">
      <c r="G41" s="23" t="s">
        <v>56</v>
      </c>
      <c r="H41" s="45">
        <f>H43/H42</f>
        <v>0</v>
      </c>
      <c r="I41" s="45">
        <f>I43/I42</f>
        <v>0</v>
      </c>
      <c r="J41" s="45">
        <f>J43/J42</f>
        <v>0</v>
      </c>
    </row>
    <row r="42" spans="1:10">
      <c r="G42" s="23" t="s">
        <v>57</v>
      </c>
      <c r="H42" s="46">
        <v>160</v>
      </c>
      <c r="I42" s="46">
        <v>330</v>
      </c>
      <c r="J42" s="46">
        <v>770</v>
      </c>
    </row>
    <row r="43" spans="1:10">
      <c r="G43" s="23" t="s">
        <v>58</v>
      </c>
      <c r="H43" s="48"/>
      <c r="I43" s="48"/>
      <c r="J43" s="48"/>
    </row>
    <row r="44" spans="1:10" ht="43.5" customHeight="1">
      <c r="B44" s="65" t="s">
        <v>33</v>
      </c>
      <c r="G44" s="49"/>
      <c r="H44" s="66" t="s">
        <v>59</v>
      </c>
      <c r="I44" s="66" t="s">
        <v>59</v>
      </c>
      <c r="J44" s="66" t="s">
        <v>59</v>
      </c>
    </row>
    <row r="45" spans="1:10" ht="23.25" thickBot="1">
      <c r="B45" s="30" t="s">
        <v>46</v>
      </c>
      <c r="C45" s="30"/>
      <c r="D45" s="30"/>
      <c r="E45" s="30"/>
      <c r="F45" s="30"/>
      <c r="G45" s="30"/>
      <c r="H45" s="30"/>
      <c r="I45" s="49"/>
    </row>
    <row r="46" spans="1:10" ht="15.75" customHeight="1" thickBot="1">
      <c r="B46" s="75" t="s">
        <v>47</v>
      </c>
      <c r="C46" s="75" t="s">
        <v>49</v>
      </c>
      <c r="D46" s="75" t="s">
        <v>48</v>
      </c>
      <c r="E46" s="81"/>
      <c r="F46" s="81"/>
      <c r="G46" s="75" t="s">
        <v>52</v>
      </c>
      <c r="H46" s="75" t="s">
        <v>53</v>
      </c>
      <c r="I46" s="75" t="s">
        <v>54</v>
      </c>
      <c r="J46" s="75" t="s">
        <v>55</v>
      </c>
    </row>
    <row r="47" spans="1:10" ht="29.25" thickBot="1">
      <c r="B47" s="75"/>
      <c r="C47" s="75"/>
      <c r="D47" s="31" t="s">
        <v>13</v>
      </c>
      <c r="E47" s="31" t="s">
        <v>50</v>
      </c>
      <c r="F47" s="31" t="s">
        <v>51</v>
      </c>
      <c r="G47" s="75"/>
      <c r="H47" s="75"/>
      <c r="I47" s="75"/>
      <c r="J47" s="75"/>
    </row>
    <row r="48" spans="1:10" ht="15" thickBot="1">
      <c r="B48" s="76" t="s">
        <v>14</v>
      </c>
      <c r="C48" s="32" t="s">
        <v>15</v>
      </c>
      <c r="D48" s="33" t="s">
        <v>16</v>
      </c>
      <c r="E48" s="34">
        <v>6.3657407407407402E-4</v>
      </c>
      <c r="F48" s="35">
        <f>ROUNDUP((MINUTE(E48)*60+SECOND(E48))/60,1)</f>
        <v>1</v>
      </c>
      <c r="G48" s="36">
        <v>1.4650000000000001</v>
      </c>
      <c r="H48" s="37">
        <f>G48*$H$57</f>
        <v>0</v>
      </c>
      <c r="I48" s="37">
        <f>G48*$I$57</f>
        <v>0</v>
      </c>
      <c r="J48" s="37">
        <f>G48*$J$57</f>
        <v>0</v>
      </c>
    </row>
    <row r="49" spans="2:10" ht="15" thickBot="1">
      <c r="B49" s="77"/>
      <c r="C49" s="38" t="s">
        <v>34</v>
      </c>
      <c r="D49" s="39" t="s">
        <v>18</v>
      </c>
      <c r="E49" s="40">
        <v>1.0879629629629629E-3</v>
      </c>
      <c r="F49" s="41">
        <f>ROUNDUP((MINUTE(E49)*60+SECOND(E49))/60,1)</f>
        <v>1.6</v>
      </c>
      <c r="G49" s="42">
        <v>2.4260000000000002</v>
      </c>
      <c r="H49" s="37">
        <f t="shared" ref="H49:H56" si="9">G49*$H$57</f>
        <v>0</v>
      </c>
      <c r="I49" s="37">
        <f t="shared" ref="I49:I56" si="10">G49*$I$57</f>
        <v>0</v>
      </c>
      <c r="J49" s="37">
        <f t="shared" ref="J49:J56" si="11">G49*$J$57</f>
        <v>0</v>
      </c>
    </row>
    <row r="50" spans="2:10" ht="15" thickBot="1">
      <c r="B50" s="77"/>
      <c r="C50" s="38" t="s">
        <v>17</v>
      </c>
      <c r="D50" s="39" t="s">
        <v>20</v>
      </c>
      <c r="E50" s="40">
        <v>1.9791666666666668E-3</v>
      </c>
      <c r="F50" s="41">
        <f t="shared" ref="F50:F56" si="12">ROUNDUP((MINUTE(E50)*60+SECOND(E50))/60,1)</f>
        <v>2.9</v>
      </c>
      <c r="G50" s="42">
        <v>2.786</v>
      </c>
      <c r="H50" s="37">
        <f t="shared" si="9"/>
        <v>0</v>
      </c>
      <c r="I50" s="37">
        <f t="shared" si="10"/>
        <v>0</v>
      </c>
      <c r="J50" s="37">
        <f t="shared" si="11"/>
        <v>0</v>
      </c>
    </row>
    <row r="51" spans="2:10" ht="15.75" customHeight="1" thickBot="1">
      <c r="B51" s="78" t="s">
        <v>29</v>
      </c>
      <c r="C51" s="38" t="s">
        <v>34</v>
      </c>
      <c r="D51" s="79" t="s">
        <v>22</v>
      </c>
      <c r="E51" s="40">
        <v>1.0995370370370371E-3</v>
      </c>
      <c r="F51" s="41">
        <f t="shared" si="12"/>
        <v>1.6</v>
      </c>
      <c r="G51" s="42">
        <v>3.3540000000000001</v>
      </c>
      <c r="H51" s="37">
        <f t="shared" si="9"/>
        <v>0</v>
      </c>
      <c r="I51" s="37">
        <f t="shared" si="10"/>
        <v>0</v>
      </c>
      <c r="J51" s="37">
        <f t="shared" si="11"/>
        <v>0</v>
      </c>
    </row>
    <row r="52" spans="2:10" ht="18" customHeight="1" thickBot="1">
      <c r="B52" s="77"/>
      <c r="C52" s="38" t="s">
        <v>17</v>
      </c>
      <c r="D52" s="80"/>
      <c r="E52" s="43">
        <v>1.9791666666666668E-3</v>
      </c>
      <c r="F52" s="44">
        <f t="shared" si="12"/>
        <v>2.9</v>
      </c>
      <c r="G52" s="42">
        <v>3.847</v>
      </c>
      <c r="H52" s="37">
        <f t="shared" si="9"/>
        <v>0</v>
      </c>
      <c r="I52" s="37">
        <f t="shared" si="10"/>
        <v>0</v>
      </c>
      <c r="J52" s="37">
        <f t="shared" si="11"/>
        <v>0</v>
      </c>
    </row>
    <row r="53" spans="2:10" ht="15" thickBot="1">
      <c r="B53" s="77"/>
      <c r="C53" s="38" t="s">
        <v>30</v>
      </c>
      <c r="D53" s="39" t="s">
        <v>20</v>
      </c>
      <c r="E53" s="40">
        <v>3.8888888888888883E-3</v>
      </c>
      <c r="F53" s="41">
        <f t="shared" si="12"/>
        <v>5.6</v>
      </c>
      <c r="G53" s="42">
        <v>4.5279999999999996</v>
      </c>
      <c r="H53" s="37">
        <f t="shared" si="9"/>
        <v>0</v>
      </c>
      <c r="I53" s="37">
        <f t="shared" si="10"/>
        <v>0</v>
      </c>
      <c r="J53" s="37">
        <f t="shared" si="11"/>
        <v>0</v>
      </c>
    </row>
    <row r="54" spans="2:10" ht="15" thickBot="1">
      <c r="B54" s="72" t="s">
        <v>32</v>
      </c>
      <c r="C54" s="55" t="s">
        <v>34</v>
      </c>
      <c r="D54" s="56"/>
      <c r="E54" s="40">
        <v>2.0601851851851853E-3</v>
      </c>
      <c r="F54" s="41">
        <f t="shared" si="12"/>
        <v>3</v>
      </c>
      <c r="G54" s="57">
        <v>4.093</v>
      </c>
      <c r="H54" s="37">
        <f t="shared" si="9"/>
        <v>0</v>
      </c>
      <c r="I54" s="37">
        <f t="shared" si="10"/>
        <v>0</v>
      </c>
      <c r="J54" s="37">
        <f t="shared" si="11"/>
        <v>0</v>
      </c>
    </row>
    <row r="55" spans="2:10" ht="15" thickBot="1">
      <c r="B55" s="73"/>
      <c r="C55" s="59" t="s">
        <v>17</v>
      </c>
      <c r="D55" s="56"/>
      <c r="E55" s="60">
        <v>3.3101851851851851E-3</v>
      </c>
      <c r="F55" s="41">
        <f t="shared" si="12"/>
        <v>4.8</v>
      </c>
      <c r="G55" s="61">
        <v>4.59</v>
      </c>
      <c r="H55" s="37">
        <f t="shared" si="9"/>
        <v>0</v>
      </c>
      <c r="I55" s="37">
        <f t="shared" si="10"/>
        <v>0</v>
      </c>
      <c r="J55" s="37">
        <f t="shared" si="11"/>
        <v>0</v>
      </c>
    </row>
    <row r="56" spans="2:10" ht="15" thickBot="1">
      <c r="B56" s="74"/>
      <c r="C56" s="63" t="s">
        <v>19</v>
      </c>
      <c r="D56" s="56"/>
      <c r="E56" s="64">
        <v>3.8888888888888883E-3</v>
      </c>
      <c r="F56" s="41">
        <f t="shared" si="12"/>
        <v>5.6</v>
      </c>
      <c r="G56" s="61">
        <v>4.5979999999999999</v>
      </c>
      <c r="H56" s="37">
        <f t="shared" si="9"/>
        <v>0</v>
      </c>
      <c r="I56" s="37">
        <f t="shared" si="10"/>
        <v>0</v>
      </c>
      <c r="J56" s="37">
        <f t="shared" si="11"/>
        <v>0</v>
      </c>
    </row>
    <row r="57" spans="2:10">
      <c r="G57" s="23" t="s">
        <v>56</v>
      </c>
      <c r="H57" s="45">
        <f>H59/H58</f>
        <v>0</v>
      </c>
      <c r="I57" s="45">
        <f>I59/I58</f>
        <v>0</v>
      </c>
      <c r="J57" s="45">
        <f>J59/J58</f>
        <v>0</v>
      </c>
    </row>
    <row r="58" spans="2:10">
      <c r="G58" s="23" t="s">
        <v>57</v>
      </c>
      <c r="H58" s="46">
        <v>160</v>
      </c>
      <c r="I58" s="46">
        <v>330</v>
      </c>
      <c r="J58" s="46">
        <v>770</v>
      </c>
    </row>
    <row r="59" spans="2:10">
      <c r="G59" s="23" t="s">
        <v>58</v>
      </c>
      <c r="H59" s="48"/>
      <c r="I59" s="48"/>
      <c r="J59" s="48"/>
    </row>
    <row r="60" spans="2:10">
      <c r="G60" s="49"/>
      <c r="H60" s="50" t="s">
        <v>59</v>
      </c>
      <c r="I60" s="50" t="s">
        <v>59</v>
      </c>
      <c r="J60" s="50" t="s">
        <v>59</v>
      </c>
    </row>
    <row r="61" spans="2:10">
      <c r="G61" s="49"/>
      <c r="H61" s="50"/>
      <c r="I61" s="50"/>
      <c r="J61" s="50"/>
    </row>
    <row r="62" spans="2:10">
      <c r="G62" s="49"/>
      <c r="H62" s="50"/>
      <c r="I62" s="50"/>
      <c r="J62" s="50"/>
    </row>
    <row r="69" spans="2:8" ht="15" thickBot="1"/>
    <row r="70" spans="2:8" ht="18">
      <c r="B70" s="94" t="s">
        <v>60</v>
      </c>
      <c r="C70" s="95"/>
      <c r="D70" s="95"/>
      <c r="E70" s="95"/>
      <c r="F70" s="95"/>
      <c r="G70" s="95"/>
      <c r="H70" s="96"/>
    </row>
    <row r="71" spans="2:8" ht="15.75">
      <c r="B71" s="21" t="s">
        <v>35</v>
      </c>
      <c r="C71" s="92" t="s">
        <v>36</v>
      </c>
      <c r="D71" s="92"/>
      <c r="E71" s="92"/>
      <c r="F71" s="92"/>
      <c r="G71" s="92"/>
      <c r="H71" s="93"/>
    </row>
    <row r="72" spans="2:8" ht="15.75">
      <c r="B72" s="21" t="s">
        <v>37</v>
      </c>
      <c r="C72" s="92" t="s">
        <v>38</v>
      </c>
      <c r="D72" s="92"/>
      <c r="E72" s="92"/>
      <c r="F72" s="92"/>
      <c r="G72" s="92"/>
      <c r="H72" s="93"/>
    </row>
    <row r="73" spans="2:8" ht="15.75">
      <c r="B73" s="21" t="s">
        <v>39</v>
      </c>
      <c r="C73" s="92" t="s">
        <v>40</v>
      </c>
      <c r="D73" s="92"/>
      <c r="E73" s="92"/>
      <c r="F73" s="92"/>
      <c r="G73" s="92"/>
      <c r="H73" s="93"/>
    </row>
    <row r="74" spans="2:8" ht="15.75">
      <c r="B74" s="21" t="s">
        <v>41</v>
      </c>
      <c r="C74" s="92" t="s">
        <v>42</v>
      </c>
      <c r="D74" s="92"/>
      <c r="E74" s="92"/>
      <c r="F74" s="92"/>
      <c r="G74" s="92"/>
      <c r="H74" s="93"/>
    </row>
    <row r="75" spans="2:8" ht="15.75">
      <c r="B75" s="82" t="s">
        <v>61</v>
      </c>
      <c r="C75" s="83"/>
      <c r="D75" s="83"/>
      <c r="E75" s="83"/>
      <c r="F75" s="83"/>
      <c r="G75" s="83"/>
      <c r="H75" s="84"/>
    </row>
    <row r="76" spans="2:8" ht="15.75">
      <c r="B76" s="22" t="s">
        <v>43</v>
      </c>
      <c r="C76" s="88" t="s">
        <v>44</v>
      </c>
      <c r="D76" s="88"/>
      <c r="E76" s="88"/>
      <c r="F76" s="88"/>
      <c r="G76" s="88"/>
      <c r="H76" s="89"/>
    </row>
    <row r="78" spans="2:8" ht="18">
      <c r="B78" s="68" t="s">
        <v>64</v>
      </c>
    </row>
    <row r="79" spans="2:8" ht="15">
      <c r="B79" s="67" t="s">
        <v>63</v>
      </c>
    </row>
  </sheetData>
  <mergeCells count="42">
    <mergeCell ref="C76:H76"/>
    <mergeCell ref="B3:H3"/>
    <mergeCell ref="B5:H5"/>
    <mergeCell ref="C73:H73"/>
    <mergeCell ref="C74:H74"/>
    <mergeCell ref="B70:H70"/>
    <mergeCell ref="C71:H71"/>
    <mergeCell ref="C72:H72"/>
    <mergeCell ref="H7:H8"/>
    <mergeCell ref="G7:G8"/>
    <mergeCell ref="G30:G31"/>
    <mergeCell ref="H30:H31"/>
    <mergeCell ref="D30:F30"/>
    <mergeCell ref="B32:B34"/>
    <mergeCell ref="B35:B37"/>
    <mergeCell ref="D35:D36"/>
    <mergeCell ref="J7:J8"/>
    <mergeCell ref="B38:B40"/>
    <mergeCell ref="J30:J31"/>
    <mergeCell ref="B75:H75"/>
    <mergeCell ref="I7:I8"/>
    <mergeCell ref="I30:I31"/>
    <mergeCell ref="B7:B8"/>
    <mergeCell ref="C7:C8"/>
    <mergeCell ref="D7:F7"/>
    <mergeCell ref="B9:B11"/>
    <mergeCell ref="D12:D13"/>
    <mergeCell ref="B30:B31"/>
    <mergeCell ref="C30:C31"/>
    <mergeCell ref="B12:B14"/>
    <mergeCell ref="B15:B17"/>
    <mergeCell ref="B54:B56"/>
    <mergeCell ref="I46:I47"/>
    <mergeCell ref="J46:J47"/>
    <mergeCell ref="B48:B50"/>
    <mergeCell ref="B51:B53"/>
    <mergeCell ref="D51:D52"/>
    <mergeCell ref="B46:B47"/>
    <mergeCell ref="C46:C47"/>
    <mergeCell ref="D46:F46"/>
    <mergeCell ref="G46:G47"/>
    <mergeCell ref="H46:H47"/>
  </mergeCells>
  <phoneticPr fontId="1"/>
  <hyperlinks>
    <hyperlink ref="B79" r:id="rId1"/>
  </hyperlinks>
  <printOptions horizontalCentered="1"/>
  <pageMargins left="0.70866141732283472" right="0.70866141732283472" top="0.31496062992125984" bottom="0.39370078740157483" header="0.31496062992125984" footer="0.31496062992125984"/>
  <pageSetup paperSize="9" scale="39" orientation="portrait" r:id="rId2"/>
  <drawing r:id="rId3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Canon Document" ma:contentTypeID="0x010100A5C2F139516B419D801AC6C18942554D00A33080D276FEBA498E46A8ACF1918B65" ma:contentTypeVersion="36" ma:contentTypeDescription="Create a new document." ma:contentTypeScope="" ma:versionID="c28f6fe7c136d01c18f8854851332ef1">
  <xsd:schema xmlns:xsd="http://www.w3.org/2001/XMLSchema" xmlns:xs="http://www.w3.org/2001/XMLSchema" xmlns:p="http://schemas.microsoft.com/office/2006/metadata/properties" xmlns:ns2="34ad4337-4d1a-4cf9-92f8-9d8f5b62f5eb" xmlns:ns3="aae4bf8a-8c8c-43ff-806f-9aeb51a1c4ff" targetNamespace="http://schemas.microsoft.com/office/2006/metadata/properties" ma:root="true" ma:fieldsID="b10fdb7ca9d48f62b0bf1d8cf9b8f5d7" ns2:_="" ns3:_="">
    <xsd:import namespace="34ad4337-4d1a-4cf9-92f8-9d8f5b62f5eb"/>
    <xsd:import namespace="aae4bf8a-8c8c-43ff-806f-9aeb51a1c4ff"/>
    <xsd:element name="properties">
      <xsd:complexType>
        <xsd:sequence>
          <xsd:element name="documentManagement">
            <xsd:complexType>
              <xsd:all>
                <xsd:element ref="ns2:de11e694b1f54d648ce299e642d5bcf1" minOccurs="0"/>
                <xsd:element ref="ns3:TaxCatchAll" minOccurs="0"/>
                <xsd:element ref="ns3:TaxCatchAllLabel" minOccurs="0"/>
                <xsd:element ref="ns2:p5802e9f679e448797c296a8138502fc" minOccurs="0"/>
                <xsd:element ref="ns2:cf56edc3ac25401ab80b450a200db50a" minOccurs="0"/>
                <xsd:element ref="ns2:CanonConfidentiality" minOccurs="0"/>
                <xsd:element ref="ns2:Pi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ad4337-4d1a-4cf9-92f8-9d8f5b62f5eb" elementFormDefault="qualified">
    <xsd:import namespace="http://schemas.microsoft.com/office/2006/documentManagement/types"/>
    <xsd:import namespace="http://schemas.microsoft.com/office/infopath/2007/PartnerControls"/>
    <xsd:element name="de11e694b1f54d648ce299e642d5bcf1" ma:index="8" nillable="true" ma:taxonomy="true" ma:internalName="de11e694b1f54d648ce299e642d5bcf1" ma:taxonomyFieldName="MiruCompany" ma:displayName="Company" ma:default="1;#Canon Europe Ltd.|72e46498-5bd3-4fc3-a5b5-da825c6823e4" ma:fieldId="{de11e694-b1f5-4d64-8ce2-99e642d5bcf1}" ma:sspId="fb1c8b08-49f9-4132-9cfe-693e3dd41c59" ma:termSetId="13214490-7372-408e-8dd7-205f54cebee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5802e9f679e448797c296a8138502fc" ma:index="12" nillable="true" ma:taxonomy="true" ma:internalName="p5802e9f679e448797c296a8138502fc" ma:taxonomyFieldName="MiruBusinessGroup" ma:displayName="Business Group" ma:fieldId="{95802e9f-679e-4487-97c2-96a8138502fc}" ma:sspId="fb1c8b08-49f9-4132-9cfe-693e3dd41c59" ma:termSetId="bb47bc66-d957-4d23-bcda-d6c71d82d36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f56edc3ac25401ab80b450a200db50a" ma:index="14" nillable="true" ma:taxonomy="true" ma:internalName="cf56edc3ac25401ab80b450a200db50a" ma:taxonomyFieldName="MiruFunction" ma:displayName="Function" ma:fieldId="{cf56edc3-ac25-401a-b80b-450a200db50a}" ma:sspId="fb1c8b08-49f9-4132-9cfe-693e3dd41c59" ma:termSetId="61d8cea0-3e82-43b3-abb2-7af47887296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anonConfidentiality" ma:index="16" nillable="true" ma:displayName="Confidentiality" ma:default="R3" ma:description="Confidentiality" ma:internalName="CanonConfidentiality">
      <xsd:simpleType>
        <xsd:restriction base="dms:Choice">
          <xsd:enumeration value="R1"/>
          <xsd:enumeration value="R2"/>
          <xsd:enumeration value="R3"/>
          <xsd:enumeration value="R4"/>
        </xsd:restriction>
      </xsd:simpleType>
    </xsd:element>
    <xsd:element name="Pin" ma:index="17" nillable="true" ma:displayName="Pin" ma:description="Is the document to be Pinned." ma:internalName="Pin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e4bf8a-8c8c-43ff-806f-9aeb51a1c4ff" elementFormDefault="qualified">
    <xsd:import namespace="http://schemas.microsoft.com/office/2006/documentManagement/types"/>
    <xsd:import namespace="http://schemas.microsoft.com/office/infopath/2007/PartnerControls"/>
    <xsd:element name="TaxCatchAll" ma:index="9" nillable="true" ma:displayName="Taxonomy Catch All Column" ma:hidden="true" ma:list="{2eb28d66-3c6e-4748-ad67-c21048ee125d}" ma:internalName="TaxCatchAll" ma:showField="CatchAllData" ma:web="34ad4337-4d1a-4cf9-92f8-9d8f5b62f5e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2eb28d66-3c6e-4748-ad67-c21048ee125d}" ma:internalName="TaxCatchAllLabel" ma:readOnly="true" ma:showField="CatchAllDataLabel" ma:web="34ad4337-4d1a-4cf9-92f8-9d8f5b62f5e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7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>
  <documentManagement>
    <p5802e9f679e448797c296a8138502fc xmlns="34ad4337-4d1a-4cf9-92f8-9d8f5b62f5eb">
      <Terms xmlns="http://schemas.microsoft.com/office/infopath/2007/PartnerControls"/>
    </p5802e9f679e448797c296a8138502fc>
    <cf56edc3ac25401ab80b450a200db50a xmlns="34ad4337-4d1a-4cf9-92f8-9d8f5b62f5eb">
      <Terms xmlns="http://schemas.microsoft.com/office/infopath/2007/PartnerControls"/>
    </cf56edc3ac25401ab80b450a200db50a>
    <de11e694b1f54d648ce299e642d5bcf1 xmlns="34ad4337-4d1a-4cf9-92f8-9d8f5b62f5eb">
      <Terms xmlns="http://schemas.microsoft.com/office/infopath/2007/PartnerControls">
        <TermInfo xmlns="http://schemas.microsoft.com/office/infopath/2007/PartnerControls">
          <TermName xmlns="http://schemas.microsoft.com/office/infopath/2007/PartnerControls">Canon Europe Ltd.</TermName>
          <TermId xmlns="http://schemas.microsoft.com/office/infopath/2007/PartnerControls">72e46498-5bd3-4fc3-a5b5-da825c6823e4</TermId>
        </TermInfo>
      </Terms>
    </de11e694b1f54d648ce299e642d5bcf1>
    <CanonConfidentiality xmlns="34ad4337-4d1a-4cf9-92f8-9d8f5b62f5eb">R3</CanonConfidentiality>
    <Pin xmlns="34ad4337-4d1a-4cf9-92f8-9d8f5b62f5eb">false</Pin>
    <TaxCatchAll xmlns="aae4bf8a-8c8c-43ff-806f-9aeb51a1c4ff">
      <Value>1</Value>
    </TaxCatchAll>
  </documentManagement>
</p:properties>
</file>

<file path=customXml/itemProps1.xml><?xml version="1.0" encoding="utf-8"?>
<ds:datastoreItem xmlns:ds="http://schemas.openxmlformats.org/officeDocument/2006/customXml" ds:itemID="{9F1EF8BF-8744-4373-82E0-79A3B9AEFB9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25F860D-D0A6-484F-868D-A48E736706D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4ad4337-4d1a-4cf9-92f8-9d8f5b62f5eb"/>
    <ds:schemaRef ds:uri="aae4bf8a-8c8c-43ff-806f-9aeb51a1c4f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0DC8A4A-D3FE-468B-9470-79CEEDFEDE49}">
  <ds:schemaRefs>
    <ds:schemaRef ds:uri="http://purl.org/dc/elements/1.1/"/>
    <ds:schemaRef ds:uri="http://schemas.microsoft.com/office/2006/metadata/properties"/>
    <ds:schemaRef ds:uri="aae4bf8a-8c8c-43ff-806f-9aeb51a1c4ff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34ad4337-4d1a-4cf9-92f8-9d8f5b62f5eb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Cover</vt:lpstr>
      <vt:lpstr>PRO-2000 4000 4000S 6000S</vt:lpstr>
      <vt:lpstr>'PRO-2000 4000 4000S 6000S'!Print_Area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035641</dc:creator>
  <cp:keywords/>
  <dc:description/>
  <cp:lastModifiedBy>Artem Kalashnikov</cp:lastModifiedBy>
  <cp:revision/>
  <dcterms:created xsi:type="dcterms:W3CDTF">2010-12-16T07:28:41Z</dcterms:created>
  <dcterms:modified xsi:type="dcterms:W3CDTF">2017-06-21T10:00:28Z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0x010100A5C2F139516B419D801AC6C18942554D00A33080D276FEBA498E46A8ACF1918B65</vt:lpwstr>
  </property>
  <property fmtid="{D5CDD505-2E9C-101B-9397-08002B2CF9AE}" pid="3" name="Author">
    <vt:lpwstr>3;#;UserInfo</vt:lpwstr>
  </property>
  <property fmtid="{D5CDD505-2E9C-101B-9397-08002B2CF9AE}" pid="4" name="Order">
    <vt:r8>100</vt:r8>
  </property>
  <property fmtid="{D5CDD505-2E9C-101B-9397-08002B2CF9AE}" pid="5" name="_ShortcutWebId">
    <vt:lpwstr/>
  </property>
  <property fmtid="{D5CDD505-2E9C-101B-9397-08002B2CF9AE}" pid="6" name="_ShortcutUniqueId">
    <vt:lpwstr/>
  </property>
  <property fmtid="{D5CDD505-2E9C-101B-9397-08002B2CF9AE}" pid="7" name="Modified">
    <vt:filetime>2015-03-02T16:31:02Z</vt:filetime>
  </property>
  <property fmtid="{D5CDD505-2E9C-101B-9397-08002B2CF9AE}" pid="8" name="Editor">
    <vt:lpwstr>3;#;UserInfo</vt:lpwstr>
  </property>
  <property fmtid="{D5CDD505-2E9C-101B-9397-08002B2CF9AE}" pid="9" name="_ShortcutSiteId">
    <vt:lpwstr/>
  </property>
  <property fmtid="{D5CDD505-2E9C-101B-9397-08002B2CF9AE}" pid="10" name="_ShortcutUrl">
    <vt:lpwstr/>
  </property>
  <property fmtid="{D5CDD505-2E9C-101B-9397-08002B2CF9AE}" pid="11" name="Created">
    <vt:filetime>2015-03-02T16:31:02Z</vt:filetime>
  </property>
  <property fmtid="{D5CDD505-2E9C-101B-9397-08002B2CF9AE}" pid="12" name="MiruFunction">
    <vt:lpwstr/>
  </property>
  <property fmtid="{D5CDD505-2E9C-101B-9397-08002B2CF9AE}" pid="13" name="MiruCompany">
    <vt:lpwstr>1;#Canon Europe Ltd.|72e46498-5bd3-4fc3-a5b5-da825c6823e4</vt:lpwstr>
  </property>
  <property fmtid="{D5CDD505-2E9C-101B-9397-08002B2CF9AE}" pid="14" name="MiruBusinessGroup">
    <vt:lpwstr/>
  </property>
  <property fmtid="{D5CDD505-2E9C-101B-9397-08002B2CF9AE}" pid="15" name="SharedWithUsers">
    <vt:lpwstr>143;#Levels, H. - Harrie -;#151;#Noack, T. - Thomas -;#68;#Van.Oostrum, W. - Wilko -</vt:lpwstr>
  </property>
</Properties>
</file>